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tra\Downloads\"/>
    </mc:Choice>
  </mc:AlternateContent>
  <xr:revisionPtr revIDLastSave="0" documentId="13_ncr:1_{985D07AE-18C5-451C-804C-67E1D9C76194}" xr6:coauthVersionLast="47" xr6:coauthVersionMax="47" xr10:uidLastSave="{00000000-0000-0000-0000-000000000000}"/>
  <bookViews>
    <workbookView xWindow="-96" yWindow="-96" windowWidth="23232" windowHeight="12432" activeTab="1" xr2:uid="{00000000-000D-0000-FFFF-FFFF00000000}"/>
  </bookViews>
  <sheets>
    <sheet name="PLAN RASHODA I IZDATAKA" sheetId="3" r:id="rId1"/>
    <sheet name="PLAN PRIHODA" sheetId="4" r:id="rId2"/>
  </sheets>
  <calcPr calcId="191029"/>
</workbook>
</file>

<file path=xl/calcChain.xml><?xml version="1.0" encoding="utf-8"?>
<calcChain xmlns="http://schemas.openxmlformats.org/spreadsheetml/2006/main">
  <c r="H17" i="4" l="1"/>
  <c r="F17" i="4"/>
  <c r="E17" i="4"/>
  <c r="D17" i="4"/>
  <c r="C17" i="4"/>
  <c r="B17" i="4"/>
  <c r="B18" i="4" l="1"/>
  <c r="N4" i="3" l="1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K4" i="3"/>
  <c r="L4" i="3" s="1"/>
  <c r="J4" i="3"/>
  <c r="E73" i="3"/>
  <c r="G73" i="3"/>
  <c r="G28" i="3"/>
  <c r="E28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4" i="3"/>
  <c r="G6" i="3"/>
  <c r="D4" i="3"/>
  <c r="F4" i="3"/>
  <c r="J67" i="3"/>
  <c r="E67" i="3"/>
  <c r="M4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8" i="3"/>
  <c r="J69" i="3"/>
  <c r="J70" i="3"/>
  <c r="J71" i="3"/>
  <c r="J72" i="3"/>
  <c r="J74" i="3"/>
  <c r="H4" i="3"/>
  <c r="E70" i="3"/>
  <c r="E71" i="3"/>
  <c r="E48" i="3"/>
  <c r="C4" i="3"/>
  <c r="G4" i="3" l="1"/>
  <c r="E44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5" i="3"/>
  <c r="E46" i="3"/>
  <c r="E47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8" i="3"/>
  <c r="E69" i="3"/>
  <c r="E72" i="3"/>
  <c r="E74" i="3"/>
  <c r="E6" i="3"/>
  <c r="I4" i="3"/>
  <c r="E4" i="3" l="1"/>
</calcChain>
</file>

<file path=xl/sharedStrings.xml><?xml version="1.0" encoding="utf-8"?>
<sst xmlns="http://schemas.openxmlformats.org/spreadsheetml/2006/main" count="100" uniqueCount="99">
  <si>
    <t>PLAN RASHODA I IZDATAKA</t>
  </si>
  <si>
    <t>Šifra</t>
  </si>
  <si>
    <t>Naziv</t>
  </si>
  <si>
    <t>Ostali nespomenuti rashodi poslovanja</t>
  </si>
  <si>
    <t>Plaće za redovni rad</t>
  </si>
  <si>
    <t>Darovi</t>
  </si>
  <si>
    <t>Regres za godišnji odmor</t>
  </si>
  <si>
    <t>Ostali nenavedeni rashodi za zaposlene</t>
  </si>
  <si>
    <t>Doprinosi za obvezno zdravstveno osiguranje</t>
  </si>
  <si>
    <t>Dnevnice za službeni put u zemlji</t>
  </si>
  <si>
    <t>Naknade za prijevoz na službenom putu u zemlji</t>
  </si>
  <si>
    <t>Naknade za smještaj na službenom putu u zemlji</t>
  </si>
  <si>
    <t>Naknade za prijevoz na posao i s posla</t>
  </si>
  <si>
    <t>Nakn.za korišt. priv. automobila u službene svrhe</t>
  </si>
  <si>
    <t>Uredski materijal</t>
  </si>
  <si>
    <t>Materijal i sredstva za čišćenje i održavanje</t>
  </si>
  <si>
    <t>Ostali materijal za potrebe redovnog djelovanja</t>
  </si>
  <si>
    <t>Električna energija</t>
  </si>
  <si>
    <t>Usluge telefona, telefaksa</t>
  </si>
  <si>
    <t>Poštarina (pisma, tiskanice isl.)</t>
  </si>
  <si>
    <t>Ostale usluge za komunikaciju i prijevoz</t>
  </si>
  <si>
    <t>Promidžbeni materijal</t>
  </si>
  <si>
    <t>Ostale usluge promidžbe i informiranja</t>
  </si>
  <si>
    <t>Opskrba vodom</t>
  </si>
  <si>
    <t>Ostale komunalne usluge</t>
  </si>
  <si>
    <t>Ugovori o djelu</t>
  </si>
  <si>
    <t>Usluge odvjetnika i pravnog savjetovanja</t>
  </si>
  <si>
    <t>Ostale intelektualne usluge</t>
  </si>
  <si>
    <t>Usluge agencija, stud. centra (prijep.prijev. i drugo)</t>
  </si>
  <si>
    <t>Ostale računalne usluge</t>
  </si>
  <si>
    <t>Ostale nespomenute uluge</t>
  </si>
  <si>
    <t>Grafičke i tiskarske usluge, kopiranje, uvezivanja i sl.</t>
  </si>
  <si>
    <t>Usluge tekućeg i inv. održavanja građ. objekata</t>
  </si>
  <si>
    <t>Usluge tekućeg i inv. održ. postrojenja i opreme</t>
  </si>
  <si>
    <t>Naknade članovima upravnih vijeća</t>
  </si>
  <si>
    <t>Premije osiguranja zaposlenih</t>
  </si>
  <si>
    <t>Reprezentacija</t>
  </si>
  <si>
    <t>Sudske pristojbe</t>
  </si>
  <si>
    <t>Javnobilježničke pristojbe</t>
  </si>
  <si>
    <t>Ostale pristojbe i naknade</t>
  </si>
  <si>
    <t>Usluge banaka</t>
  </si>
  <si>
    <t>Računala i računalna oprema</t>
  </si>
  <si>
    <t>Uredski namještaj</t>
  </si>
  <si>
    <t>Ostala uredska oprema</t>
  </si>
  <si>
    <t>Oprema</t>
  </si>
  <si>
    <t>Obvezni i preventivni zdravstveni pregledi zaposl.</t>
  </si>
  <si>
    <t>Nagrade</t>
  </si>
  <si>
    <t>SKLONIŠTE ZA NEZBRINUTE ŽIVOTINJE DUBROVNIK</t>
  </si>
  <si>
    <t>Doprinosi za mirovinsko osiguranje</t>
  </si>
  <si>
    <t>Tečajevi i stručni ispiti</t>
  </si>
  <si>
    <t>Namirnice (hrana za pse)</t>
  </si>
  <si>
    <t>Motorni benzin i dizel gorivo</t>
  </si>
  <si>
    <t>Materijal i djelovi za tekuće i inv. održ. Transport,. Sredst.</t>
  </si>
  <si>
    <t>Ostali materijal i djelovi za tekuće i inv. održ.</t>
  </si>
  <si>
    <t>Radna i zaštitna odjeća</t>
  </si>
  <si>
    <t>Ost. Usluge tek. I invest. Održ. Prijevoznih sredst.</t>
  </si>
  <si>
    <t>Ost. Usluge tek. I invest. Održavanja</t>
  </si>
  <si>
    <t>Tisak</t>
  </si>
  <si>
    <t>Iznošenje i odvoz smeća</t>
  </si>
  <si>
    <t>Zakupnine za zemljišta</t>
  </si>
  <si>
    <t>Zakupnine i najamnine za prijevozna sredstva</t>
  </si>
  <si>
    <t>Veterinarske usluge</t>
  </si>
  <si>
    <t>Usluge pri registraciji prijevoznih sredst.</t>
  </si>
  <si>
    <t>Usluge čišćenja, pranja i sl.</t>
  </si>
  <si>
    <t>Premije osiguranja prijevoznih sredstava</t>
  </si>
  <si>
    <t>Oprema za protupožarnu zaštitu</t>
  </si>
  <si>
    <t>Sitni inventar</t>
  </si>
  <si>
    <t>UKUPNO</t>
  </si>
  <si>
    <t>PLAN GRAD 2025</t>
  </si>
  <si>
    <t>REBALANS GRAD 2025</t>
  </si>
  <si>
    <t>PLAN VLASTITI PRIHODI 2025</t>
  </si>
  <si>
    <t>REBALANS VLASTITI PRIHODI 2025</t>
  </si>
  <si>
    <t>REBALANS VLASTITI PRIHODI +,-</t>
  </si>
  <si>
    <t>GRAD REBALANS +,-</t>
  </si>
  <si>
    <t>Najamnine za građ. Objekte</t>
  </si>
  <si>
    <t>Ostale zdr.i veterinarske usluge</t>
  </si>
  <si>
    <t>Telefoni i ostali kom. Uređaji</t>
  </si>
  <si>
    <t>Ulaganj na tuđoj imovini radi prava korištenja</t>
  </si>
  <si>
    <t>REBALANS GRAD II.</t>
  </si>
  <si>
    <t>GRAD REBALANS II. +,-</t>
  </si>
  <si>
    <t>Autogume</t>
  </si>
  <si>
    <t>Medicinska oprema</t>
  </si>
  <si>
    <t>REBALANS VLASTITI PRIHODI II. 2025</t>
  </si>
  <si>
    <t>REBALANS VLASTITI PRIHODI II. +,-</t>
  </si>
  <si>
    <t>VIŠAK 2024</t>
  </si>
  <si>
    <t>Izvor prihoda i primitaka</t>
  </si>
  <si>
    <t>Opći prihodi i primici</t>
  </si>
  <si>
    <t>Vlastiti prihodi</t>
  </si>
  <si>
    <t>Višak prihoda</t>
  </si>
  <si>
    <t>Pomoći</t>
  </si>
  <si>
    <t xml:space="preserve">Donacije </t>
  </si>
  <si>
    <t>Prihodi od prodaje  nefinancijske imovine i nadoknade šteta s osnova osiguranja</t>
  </si>
  <si>
    <t>Namjenski primici od zaduživanja</t>
  </si>
  <si>
    <t>Ukupno (po izvorima)</t>
  </si>
  <si>
    <t>Ukupno prihodi i primici za 2025.</t>
  </si>
  <si>
    <t>2025.</t>
  </si>
  <si>
    <t>PLAN PRIHODA I PRIMITAKA ZA REBALANS II</t>
  </si>
  <si>
    <t>Oznaka                                                                računskog                                         plana</t>
  </si>
  <si>
    <t>Donacije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</si>
</sst>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1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9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3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4" fillId="8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1" applyNumberFormat="0" applyAlignment="0" applyProtection="0"/>
    <xf numFmtId="0" fontId="12" fillId="0" borderId="6" applyNumberFormat="0" applyFill="0" applyAlignment="0" applyProtection="0"/>
    <xf numFmtId="0" fontId="13" fillId="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0"/>
  </cellStyleXfs>
  <cellXfs count="135">
    <xf numFmtId="0" fontId="0" fillId="0" borderId="0" xfId="0"/>
    <xf numFmtId="0" fontId="21" fillId="0" borderId="0" xfId="0" applyFont="1"/>
    <xf numFmtId="0" fontId="19" fillId="0" borderId="9" xfId="1" applyFont="1" applyBorder="1" applyAlignment="1">
      <alignment vertical="center" wrapText="1"/>
    </xf>
    <xf numFmtId="0" fontId="16" fillId="0" borderId="9" xfId="1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5" fillId="0" borderId="9" xfId="38" applyFont="1" applyBorder="1" applyAlignment="1" applyProtection="1">
      <alignment vertical="center"/>
      <protection hidden="1"/>
    </xf>
    <xf numFmtId="0" fontId="25" fillId="0" borderId="13" xfId="38" applyFont="1" applyBorder="1" applyAlignment="1" applyProtection="1">
      <alignment horizontal="center" vertical="center"/>
      <protection hidden="1"/>
    </xf>
    <xf numFmtId="0" fontId="25" fillId="0" borderId="11" xfId="38" applyFont="1" applyBorder="1" applyAlignment="1" applyProtection="1">
      <alignment horizontal="center" vertical="center"/>
      <protection hidden="1"/>
    </xf>
    <xf numFmtId="0" fontId="25" fillId="0" borderId="12" xfId="38" applyFont="1" applyBorder="1" applyAlignment="1" applyProtection="1">
      <alignment horizontal="center" vertical="center"/>
      <protection hidden="1"/>
    </xf>
    <xf numFmtId="0" fontId="24" fillId="0" borderId="9" xfId="38" applyFont="1" applyBorder="1" applyAlignment="1" applyProtection="1">
      <alignment vertical="center"/>
      <protection hidden="1"/>
    </xf>
    <xf numFmtId="0" fontId="25" fillId="0" borderId="15" xfId="38" applyFont="1" applyBorder="1" applyAlignment="1" applyProtection="1">
      <alignment vertical="center"/>
      <protection hidden="1"/>
    </xf>
    <xf numFmtId="0" fontId="24" fillId="0" borderId="15" xfId="38" applyFont="1" applyBorder="1" applyAlignment="1" applyProtection="1">
      <alignment vertical="center"/>
      <protection hidden="1"/>
    </xf>
    <xf numFmtId="0" fontId="26" fillId="0" borderId="9" xfId="1" applyFont="1" applyBorder="1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wrapText="1"/>
    </xf>
    <xf numFmtId="0" fontId="25" fillId="0" borderId="0" xfId="38" applyFont="1" applyAlignment="1" applyProtection="1">
      <alignment horizontal="center" vertical="center"/>
      <protection hidden="1"/>
    </xf>
    <xf numFmtId="0" fontId="25" fillId="0" borderId="0" xfId="38" applyFont="1" applyAlignment="1" applyProtection="1">
      <alignment vertical="center"/>
      <protection hidden="1"/>
    </xf>
    <xf numFmtId="0" fontId="23" fillId="0" borderId="9" xfId="38" applyFont="1" applyBorder="1" applyAlignment="1" applyProtection="1">
      <alignment vertical="center"/>
      <protection hidden="1"/>
    </xf>
    <xf numFmtId="0" fontId="16" fillId="0" borderId="16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25" fillId="0" borderId="16" xfId="38" applyFont="1" applyBorder="1" applyAlignment="1" applyProtection="1">
      <alignment horizontal="center" vertical="center"/>
      <protection hidden="1"/>
    </xf>
    <xf numFmtId="0" fontId="25" fillId="0" borderId="19" xfId="38" applyFont="1" applyBorder="1" applyAlignment="1" applyProtection="1">
      <alignment horizontal="center" vertical="center"/>
      <protection hidden="1"/>
    </xf>
    <xf numFmtId="0" fontId="24" fillId="0" borderId="16" xfId="38" applyFont="1" applyBorder="1" applyAlignment="1" applyProtection="1">
      <alignment horizontal="center" vertical="center"/>
      <protection hidden="1"/>
    </xf>
    <xf numFmtId="0" fontId="24" fillId="0" borderId="19" xfId="38" applyFont="1" applyBorder="1" applyAlignment="1" applyProtection="1">
      <alignment horizontal="center" vertical="center"/>
      <protection hidden="1"/>
    </xf>
    <xf numFmtId="0" fontId="16" fillId="0" borderId="17" xfId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center" vertical="center" wrapText="1"/>
    </xf>
    <xf numFmtId="0" fontId="23" fillId="0" borderId="8" xfId="38" applyFont="1" applyBorder="1" applyAlignment="1" applyProtection="1">
      <alignment vertical="center"/>
      <protection hidden="1"/>
    </xf>
    <xf numFmtId="0" fontId="22" fillId="0" borderId="0" xfId="0" applyFont="1"/>
    <xf numFmtId="0" fontId="16" fillId="18" borderId="18" xfId="1" applyFont="1" applyFill="1" applyBorder="1" applyAlignment="1">
      <alignment horizontal="center" vertical="center" wrapText="1"/>
    </xf>
    <xf numFmtId="0" fontId="16" fillId="19" borderId="18" xfId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horizontal="center" vertical="center"/>
    </xf>
    <xf numFmtId="3" fontId="16" fillId="18" borderId="9" xfId="1" applyNumberFormat="1" applyFont="1" applyFill="1" applyBorder="1" applyAlignment="1">
      <alignment horizontal="center" vertical="center"/>
    </xf>
    <xf numFmtId="3" fontId="16" fillId="19" borderId="9" xfId="1" applyNumberFormat="1" applyFont="1" applyFill="1" applyBorder="1" applyAlignment="1">
      <alignment horizontal="center" vertical="center"/>
    </xf>
    <xf numFmtId="3" fontId="28" fillId="19" borderId="9" xfId="0" applyNumberFormat="1" applyFont="1" applyFill="1" applyBorder="1" applyAlignment="1">
      <alignment horizontal="center" vertical="center"/>
    </xf>
    <xf numFmtId="3" fontId="19" fillId="18" borderId="20" xfId="1" applyNumberFormat="1" applyFont="1" applyFill="1" applyBorder="1" applyAlignment="1">
      <alignment horizontal="center" vertical="center"/>
    </xf>
    <xf numFmtId="3" fontId="19" fillId="19" borderId="9" xfId="1" applyNumberFormat="1" applyFont="1" applyFill="1" applyBorder="1" applyAlignment="1">
      <alignment horizontal="center" vertical="center"/>
    </xf>
    <xf numFmtId="3" fontId="16" fillId="18" borderId="20" xfId="1" applyNumberFormat="1" applyFont="1" applyFill="1" applyBorder="1" applyAlignment="1">
      <alignment horizontal="center" vertical="center"/>
    </xf>
    <xf numFmtId="3" fontId="19" fillId="18" borderId="9" xfId="1" applyNumberFormat="1" applyFont="1" applyFill="1" applyBorder="1" applyAlignment="1">
      <alignment horizontal="center" vertical="center"/>
    </xf>
    <xf numFmtId="3" fontId="25" fillId="18" borderId="8" xfId="38" applyNumberFormat="1" applyFont="1" applyFill="1" applyBorder="1" applyAlignment="1" applyProtection="1">
      <alignment horizontal="center" vertical="center"/>
      <protection locked="0"/>
    </xf>
    <xf numFmtId="3" fontId="25" fillId="18" borderId="9" xfId="38" applyNumberFormat="1" applyFont="1" applyFill="1" applyBorder="1" applyAlignment="1" applyProtection="1">
      <alignment horizontal="center" vertical="center"/>
      <protection locked="0"/>
    </xf>
    <xf numFmtId="3" fontId="25" fillId="18" borderId="14" xfId="38" applyNumberFormat="1" applyFont="1" applyFill="1" applyBorder="1" applyAlignment="1" applyProtection="1">
      <alignment horizontal="center" vertical="center"/>
      <protection locked="0"/>
    </xf>
    <xf numFmtId="3" fontId="19" fillId="18" borderId="21" xfId="1" applyNumberFormat="1" applyFont="1" applyFill="1" applyBorder="1" applyAlignment="1">
      <alignment horizontal="center" vertical="center"/>
    </xf>
    <xf numFmtId="3" fontId="20" fillId="19" borderId="9" xfId="1" applyNumberFormat="1" applyFont="1" applyFill="1" applyBorder="1" applyAlignment="1">
      <alignment horizontal="center" vertical="center"/>
    </xf>
    <xf numFmtId="3" fontId="29" fillId="19" borderId="9" xfId="0" applyNumberFormat="1" applyFont="1" applyFill="1" applyBorder="1" applyAlignment="1">
      <alignment horizontal="center" vertical="center"/>
    </xf>
    <xf numFmtId="3" fontId="25" fillId="18" borderId="20" xfId="38" applyNumberFormat="1" applyFont="1" applyFill="1" applyBorder="1" applyAlignment="1" applyProtection="1">
      <alignment horizontal="center" vertical="center"/>
      <protection locked="0"/>
    </xf>
    <xf numFmtId="3" fontId="25" fillId="18" borderId="10" xfId="38" applyNumberFormat="1" applyFont="1" applyFill="1" applyBorder="1" applyAlignment="1" applyProtection="1">
      <alignment horizontal="center" vertical="center"/>
      <protection locked="0"/>
    </xf>
    <xf numFmtId="3" fontId="23" fillId="18" borderId="20" xfId="1" applyNumberFormat="1" applyFont="1" applyFill="1" applyBorder="1" applyAlignment="1">
      <alignment horizontal="center" vertical="center"/>
    </xf>
    <xf numFmtId="3" fontId="23" fillId="18" borderId="9" xfId="1" applyNumberFormat="1" applyFont="1" applyFill="1" applyBorder="1" applyAlignment="1">
      <alignment horizontal="center" vertical="center"/>
    </xf>
    <xf numFmtId="3" fontId="17" fillId="0" borderId="0" xfId="1" applyNumberFormat="1" applyFont="1" applyAlignment="1">
      <alignment horizontal="center" vertical="center"/>
    </xf>
    <xf numFmtId="3" fontId="19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5" fillId="0" borderId="22" xfId="38" applyFont="1" applyBorder="1" applyAlignment="1" applyProtection="1">
      <alignment horizontal="center" vertical="center"/>
      <protection hidden="1"/>
    </xf>
    <xf numFmtId="0" fontId="25" fillId="0" borderId="23" xfId="38" applyFont="1" applyBorder="1" applyAlignment="1" applyProtection="1">
      <alignment vertical="center"/>
      <protection hidden="1"/>
    </xf>
    <xf numFmtId="3" fontId="19" fillId="18" borderId="23" xfId="1" applyNumberFormat="1" applyFont="1" applyFill="1" applyBorder="1" applyAlignment="1">
      <alignment horizontal="center" vertical="center"/>
    </xf>
    <xf numFmtId="3" fontId="19" fillId="19" borderId="23" xfId="1" applyNumberFormat="1" applyFont="1" applyFill="1" applyBorder="1" applyAlignment="1">
      <alignment horizontal="center" vertical="center"/>
    </xf>
    <xf numFmtId="3" fontId="28" fillId="19" borderId="23" xfId="0" applyNumberFormat="1" applyFont="1" applyFill="1" applyBorder="1" applyAlignment="1">
      <alignment horizontal="center" vertical="center"/>
    </xf>
    <xf numFmtId="3" fontId="19" fillId="18" borderId="15" xfId="1" applyNumberFormat="1" applyFont="1" applyFill="1" applyBorder="1" applyAlignment="1">
      <alignment horizontal="center" vertical="center"/>
    </xf>
    <xf numFmtId="3" fontId="19" fillId="19" borderId="15" xfId="1" applyNumberFormat="1" applyFont="1" applyFill="1" applyBorder="1" applyAlignment="1">
      <alignment horizontal="center" vertical="center"/>
    </xf>
    <xf numFmtId="3" fontId="28" fillId="19" borderId="15" xfId="0" applyNumberFormat="1" applyFont="1" applyFill="1" applyBorder="1" applyAlignment="1">
      <alignment horizontal="center" vertical="center"/>
    </xf>
    <xf numFmtId="0" fontId="16" fillId="19" borderId="24" xfId="1" applyFont="1" applyFill="1" applyBorder="1" applyAlignment="1">
      <alignment horizontal="center" vertical="center" wrapText="1"/>
    </xf>
    <xf numFmtId="3" fontId="28" fillId="19" borderId="20" xfId="0" applyNumberFormat="1" applyFont="1" applyFill="1" applyBorder="1" applyAlignment="1">
      <alignment horizontal="center" vertical="center"/>
    </xf>
    <xf numFmtId="3" fontId="28" fillId="19" borderId="21" xfId="0" applyNumberFormat="1" applyFont="1" applyFill="1" applyBorder="1" applyAlignment="1">
      <alignment horizontal="center" vertical="center"/>
    </xf>
    <xf numFmtId="3" fontId="28" fillId="19" borderId="25" xfId="0" applyNumberFormat="1" applyFont="1" applyFill="1" applyBorder="1" applyAlignment="1">
      <alignment horizontal="center" vertical="center"/>
    </xf>
    <xf numFmtId="0" fontId="16" fillId="21" borderId="18" xfId="1" applyFont="1" applyFill="1" applyBorder="1" applyAlignment="1">
      <alignment horizontal="center" vertical="center" wrapText="1"/>
    </xf>
    <xf numFmtId="3" fontId="16" fillId="21" borderId="9" xfId="1" applyNumberFormat="1" applyFont="1" applyFill="1" applyBorder="1" applyAlignment="1">
      <alignment horizontal="center" vertical="center"/>
    </xf>
    <xf numFmtId="3" fontId="19" fillId="21" borderId="20" xfId="1" applyNumberFormat="1" applyFont="1" applyFill="1" applyBorder="1" applyAlignment="1">
      <alignment horizontal="center" vertical="center"/>
    </xf>
    <xf numFmtId="3" fontId="19" fillId="21" borderId="9" xfId="1" applyNumberFormat="1" applyFont="1" applyFill="1" applyBorder="1" applyAlignment="1">
      <alignment horizontal="center" vertical="center"/>
    </xf>
    <xf numFmtId="3" fontId="19" fillId="21" borderId="15" xfId="1" applyNumberFormat="1" applyFont="1" applyFill="1" applyBorder="1" applyAlignment="1">
      <alignment horizontal="center" vertical="center"/>
    </xf>
    <xf numFmtId="3" fontId="19" fillId="21" borderId="23" xfId="1" applyNumberFormat="1" applyFont="1" applyFill="1" applyBorder="1" applyAlignment="1">
      <alignment horizontal="center" vertical="center"/>
    </xf>
    <xf numFmtId="0" fontId="16" fillId="21" borderId="24" xfId="1" applyFont="1" applyFill="1" applyBorder="1" applyAlignment="1">
      <alignment horizontal="center" vertical="center" wrapText="1"/>
    </xf>
    <xf numFmtId="3" fontId="28" fillId="21" borderId="9" xfId="0" applyNumberFormat="1" applyFont="1" applyFill="1" applyBorder="1" applyAlignment="1">
      <alignment horizontal="center" vertical="center"/>
    </xf>
    <xf numFmtId="3" fontId="28" fillId="21" borderId="23" xfId="0" applyNumberFormat="1" applyFont="1" applyFill="1" applyBorder="1" applyAlignment="1">
      <alignment horizontal="center" vertical="center"/>
    </xf>
    <xf numFmtId="0" fontId="16" fillId="20" borderId="24" xfId="1" applyFont="1" applyFill="1" applyBorder="1" applyAlignment="1">
      <alignment horizontal="center" vertical="center" wrapText="1"/>
    </xf>
    <xf numFmtId="4" fontId="0" fillId="20" borderId="8" xfId="0" applyNumberFormat="1" applyFill="1" applyBorder="1" applyAlignment="1">
      <alignment horizontal="center" vertical="center"/>
    </xf>
    <xf numFmtId="4" fontId="19" fillId="20" borderId="8" xfId="1" applyNumberFormat="1" applyFont="1" applyFill="1" applyBorder="1" applyAlignment="1">
      <alignment horizontal="center" vertical="center"/>
    </xf>
    <xf numFmtId="4" fontId="22" fillId="20" borderId="8" xfId="0" applyNumberFormat="1" applyFont="1" applyFill="1" applyBorder="1" applyAlignment="1">
      <alignment horizontal="center" vertical="center"/>
    </xf>
    <xf numFmtId="4" fontId="0" fillId="20" borderId="14" xfId="0" applyNumberFormat="1" applyFill="1" applyBorder="1" applyAlignment="1">
      <alignment horizontal="center" vertical="center"/>
    </xf>
    <xf numFmtId="4" fontId="0" fillId="20" borderId="28" xfId="0" applyNumberFormat="1" applyFill="1" applyBorder="1" applyAlignment="1">
      <alignment horizontal="center" vertical="center"/>
    </xf>
    <xf numFmtId="0" fontId="0" fillId="0" borderId="9" xfId="0" applyBorder="1"/>
    <xf numFmtId="4" fontId="19" fillId="0" borderId="9" xfId="1" applyNumberFormat="1" applyFont="1" applyBorder="1" applyAlignment="1">
      <alignment horizontal="center" vertical="center"/>
    </xf>
    <xf numFmtId="1" fontId="15" fillId="0" borderId="0" xfId="0" applyNumberFormat="1" applyFont="1" applyAlignment="1">
      <alignment wrapText="1"/>
    </xf>
    <xf numFmtId="0" fontId="15" fillId="0" borderId="0" xfId="0" applyFont="1"/>
    <xf numFmtId="1" fontId="30" fillId="22" borderId="30" xfId="0" applyNumberFormat="1" applyFont="1" applyFill="1" applyBorder="1" applyAlignment="1">
      <alignment horizontal="right" vertical="top" wrapText="1"/>
    </xf>
    <xf numFmtId="1" fontId="30" fillId="22" borderId="34" xfId="0" applyNumberFormat="1" applyFont="1" applyFill="1" applyBorder="1" applyAlignment="1">
      <alignment horizontal="left" wrapText="1"/>
    </xf>
    <xf numFmtId="0" fontId="30" fillId="0" borderId="35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1" fontId="15" fillId="0" borderId="30" xfId="0" applyNumberFormat="1" applyFont="1" applyBorder="1" applyAlignment="1">
      <alignment horizontal="left" wrapText="1"/>
    </xf>
    <xf numFmtId="3" fontId="15" fillId="0" borderId="38" xfId="0" applyNumberFormat="1" applyFont="1" applyBorder="1" applyAlignment="1">
      <alignment horizontal="center" vertical="center" wrapText="1"/>
    </xf>
    <xf numFmtId="3" fontId="15" fillId="0" borderId="39" xfId="0" applyNumberFormat="1" applyFont="1" applyBorder="1"/>
    <xf numFmtId="3" fontId="15" fillId="0" borderId="39" xfId="0" applyNumberFormat="1" applyFont="1" applyBorder="1" applyAlignment="1">
      <alignment horizontal="center" wrapText="1"/>
    </xf>
    <xf numFmtId="3" fontId="15" fillId="0" borderId="39" xfId="0" applyNumberFormat="1" applyFont="1" applyBorder="1" applyAlignment="1">
      <alignment horizontal="right" vertical="center" wrapText="1"/>
    </xf>
    <xf numFmtId="3" fontId="15" fillId="0" borderId="39" xfId="0" applyNumberFormat="1" applyFont="1" applyBorder="1" applyAlignment="1">
      <alignment horizontal="center" vertical="center" wrapText="1"/>
    </xf>
    <xf numFmtId="3" fontId="15" fillId="0" borderId="40" xfId="0" applyNumberFormat="1" applyFont="1" applyBorder="1" applyAlignment="1">
      <alignment horizontal="center" vertical="center" wrapText="1"/>
    </xf>
    <xf numFmtId="3" fontId="15" fillId="0" borderId="41" xfId="0" applyNumberFormat="1" applyFont="1" applyBorder="1" applyAlignment="1">
      <alignment horizontal="center" vertical="center" wrapText="1"/>
    </xf>
    <xf numFmtId="1" fontId="15" fillId="0" borderId="42" xfId="0" applyNumberFormat="1" applyFont="1" applyBorder="1" applyAlignment="1">
      <alignment horizontal="left" wrapText="1"/>
    </xf>
    <xf numFmtId="3" fontId="15" fillId="0" borderId="43" xfId="0" applyNumberFormat="1" applyFont="1" applyBorder="1"/>
    <xf numFmtId="3" fontId="15" fillId="0" borderId="44" xfId="0" applyNumberFormat="1" applyFont="1" applyBorder="1"/>
    <xf numFmtId="3" fontId="15" fillId="0" borderId="45" xfId="0" applyNumberFormat="1" applyFont="1" applyBorder="1"/>
    <xf numFmtId="3" fontId="15" fillId="0" borderId="46" xfId="0" applyNumberFormat="1" applyFont="1" applyBorder="1"/>
    <xf numFmtId="1" fontId="15" fillId="0" borderId="47" xfId="0" applyNumberFormat="1" applyFont="1" applyBorder="1" applyAlignment="1">
      <alignment wrapText="1"/>
    </xf>
    <xf numFmtId="3" fontId="15" fillId="0" borderId="48" xfId="0" applyNumberFormat="1" applyFont="1" applyBorder="1"/>
    <xf numFmtId="3" fontId="15" fillId="0" borderId="49" xfId="0" applyNumberFormat="1" applyFont="1" applyBorder="1"/>
    <xf numFmtId="3" fontId="15" fillId="0" borderId="50" xfId="0" applyNumberFormat="1" applyFont="1" applyBorder="1"/>
    <xf numFmtId="3" fontId="15" fillId="0" borderId="51" xfId="0" applyNumberFormat="1" applyFont="1" applyBorder="1"/>
    <xf numFmtId="1" fontId="30" fillId="0" borderId="52" xfId="0" applyNumberFormat="1" applyFont="1" applyBorder="1" applyAlignment="1">
      <alignment wrapText="1"/>
    </xf>
    <xf numFmtId="3" fontId="15" fillId="0" borderId="52" xfId="0" applyNumberFormat="1" applyFont="1" applyBorder="1"/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3" fillId="0" borderId="0" xfId="0" applyFont="1"/>
    <xf numFmtId="0" fontId="15" fillId="0" borderId="0" xfId="0" applyFont="1" applyAlignment="1">
      <alignment horizontal="right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" fontId="0" fillId="0" borderId="9" xfId="0" applyNumberFormat="1" applyBorder="1"/>
    <xf numFmtId="4" fontId="22" fillId="0" borderId="9" xfId="0" applyNumberFormat="1" applyFont="1" applyBorder="1"/>
    <xf numFmtId="0" fontId="18" fillId="0" borderId="26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0" fillId="0" borderId="29" xfId="0" applyFont="1" applyBorder="1" applyAlignment="1">
      <alignment horizontal="center"/>
    </xf>
    <xf numFmtId="0" fontId="31" fillId="0" borderId="31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3" fontId="30" fillId="19" borderId="31" xfId="0" applyNumberFormat="1" applyFont="1" applyFill="1" applyBorder="1" applyAlignment="1">
      <alignment horizontal="center"/>
    </xf>
    <xf numFmtId="3" fontId="30" fillId="19" borderId="32" xfId="0" applyNumberFormat="1" applyFont="1" applyFill="1" applyBorder="1" applyAlignment="1">
      <alignment horizontal="center"/>
    </xf>
    <xf numFmtId="3" fontId="30" fillId="19" borderId="33" xfId="0" applyNumberFormat="1" applyFont="1" applyFill="1" applyBorder="1" applyAlignment="1">
      <alignment horizontal="center"/>
    </xf>
  </cellXfs>
  <cellStyles count="39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Heading 1 2" xfId="30" xr:uid="{00000000-0005-0000-0000-00001C000000}"/>
    <cellStyle name="Heading 2 2" xfId="31" xr:uid="{00000000-0005-0000-0000-00001D000000}"/>
    <cellStyle name="Heading 3 2" xfId="32" xr:uid="{00000000-0005-0000-0000-00001E000000}"/>
    <cellStyle name="Heading 4 2" xfId="33" xr:uid="{00000000-0005-0000-0000-00001F000000}"/>
    <cellStyle name="Input 2" xfId="34" xr:uid="{00000000-0005-0000-0000-000020000000}"/>
    <cellStyle name="Linked Cell 2" xfId="35" xr:uid="{00000000-0005-0000-0000-000021000000}"/>
    <cellStyle name="Neutral 2" xfId="36" xr:uid="{00000000-0005-0000-0000-000022000000}"/>
    <cellStyle name="Normal 2" xfId="1" xr:uid="{00000000-0005-0000-0000-000024000000}"/>
    <cellStyle name="Normal 3" xfId="38" xr:uid="{00000000-0005-0000-0000-000025000000}"/>
    <cellStyle name="Normalno" xfId="0" builtinId="0"/>
    <cellStyle name="Total 2" xfId="37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19050</xdr:rowOff>
    </xdr:from>
    <xdr:to>
      <xdr:col>1</xdr:col>
      <xdr:colOff>0</xdr:colOff>
      <xdr:row>7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BFF903A9-2997-4BAC-802A-6A039971A0AD}"/>
            </a:ext>
          </a:extLst>
        </xdr:cNvPr>
        <xdr:cNvSpPr>
          <a:spLocks noChangeShapeType="1"/>
        </xdr:cNvSpPr>
      </xdr:nvSpPr>
      <xdr:spPr bwMode="auto">
        <a:xfrm>
          <a:off x="19050" y="828675"/>
          <a:ext cx="1800225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0</xdr:col>
      <xdr:colOff>1057275</xdr:colOff>
      <xdr:row>7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ECB84012-46E9-47F8-98BC-B0CF4B81204C}"/>
            </a:ext>
          </a:extLst>
        </xdr:cNvPr>
        <xdr:cNvSpPr>
          <a:spLocks noChangeShapeType="1"/>
        </xdr:cNvSpPr>
      </xdr:nvSpPr>
      <xdr:spPr bwMode="auto">
        <a:xfrm>
          <a:off x="9525" y="828675"/>
          <a:ext cx="1047750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</xdr:row>
      <xdr:rowOff>19050</xdr:rowOff>
    </xdr:from>
    <xdr:to>
      <xdr:col>1</xdr:col>
      <xdr:colOff>0</xdr:colOff>
      <xdr:row>7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A59123DE-5475-4BB8-B718-62631A5B0386}"/>
            </a:ext>
          </a:extLst>
        </xdr:cNvPr>
        <xdr:cNvSpPr>
          <a:spLocks noChangeShapeType="1"/>
        </xdr:cNvSpPr>
      </xdr:nvSpPr>
      <xdr:spPr bwMode="auto">
        <a:xfrm>
          <a:off x="19050" y="828675"/>
          <a:ext cx="1800225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0</xdr:col>
      <xdr:colOff>1057275</xdr:colOff>
      <xdr:row>7</xdr:row>
      <xdr:rowOff>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E7AEF678-8BDA-4409-8204-18A94D3F3221}"/>
            </a:ext>
          </a:extLst>
        </xdr:cNvPr>
        <xdr:cNvSpPr>
          <a:spLocks noChangeShapeType="1"/>
        </xdr:cNvSpPr>
      </xdr:nvSpPr>
      <xdr:spPr bwMode="auto">
        <a:xfrm>
          <a:off x="9525" y="828675"/>
          <a:ext cx="1047750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9"/>
  <sheetViews>
    <sheetView topLeftCell="A56" workbookViewId="0">
      <selection activeCell="Q74" sqref="Q74"/>
    </sheetView>
  </sheetViews>
  <sheetFormatPr defaultRowHeight="14.4"/>
  <cols>
    <col min="1" max="1" width="6.578125" style="1" customWidth="1"/>
    <col min="2" max="2" width="39.26171875" style="1" customWidth="1"/>
    <col min="3" max="3" width="9.15625" style="56" customWidth="1"/>
    <col min="4" max="4" width="9" style="56" customWidth="1"/>
    <col min="5" max="7" width="9.41796875" style="56" customWidth="1"/>
    <col min="8" max="8" width="10.15625" style="56" customWidth="1"/>
    <col min="9" max="9" width="9.41796875" style="52" customWidth="1"/>
    <col min="10" max="12" width="9.15625" style="31"/>
    <col min="13" max="13" width="9.15625" style="57"/>
    <col min="14" max="14" width="13.41796875" customWidth="1"/>
  </cols>
  <sheetData>
    <row r="1" spans="1:14" ht="18" thickBot="1">
      <c r="A1" s="125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14" ht="42">
      <c r="A2" s="25" t="s">
        <v>1</v>
      </c>
      <c r="B2" s="26" t="s">
        <v>2</v>
      </c>
      <c r="C2" s="29" t="s">
        <v>68</v>
      </c>
      <c r="D2" s="29" t="s">
        <v>69</v>
      </c>
      <c r="E2" s="29" t="s">
        <v>73</v>
      </c>
      <c r="F2" s="71" t="s">
        <v>78</v>
      </c>
      <c r="G2" s="71" t="s">
        <v>79</v>
      </c>
      <c r="H2" s="30" t="s">
        <v>70</v>
      </c>
      <c r="I2" s="30" t="s">
        <v>71</v>
      </c>
      <c r="J2" s="67" t="s">
        <v>72</v>
      </c>
      <c r="K2" s="71" t="s">
        <v>82</v>
      </c>
      <c r="L2" s="77" t="s">
        <v>83</v>
      </c>
      <c r="M2" s="80" t="s">
        <v>84</v>
      </c>
      <c r="N2" s="122" t="s">
        <v>98</v>
      </c>
    </row>
    <row r="3" spans="1:14" ht="32.25" customHeight="1">
      <c r="A3" s="18"/>
      <c r="B3" s="12" t="s">
        <v>47</v>
      </c>
      <c r="C3" s="32"/>
      <c r="D3" s="32"/>
      <c r="E3" s="32"/>
      <c r="F3" s="72"/>
      <c r="G3" s="72"/>
      <c r="H3" s="33"/>
      <c r="I3" s="34"/>
      <c r="J3" s="68"/>
      <c r="K3" s="78"/>
      <c r="L3" s="78"/>
      <c r="M3" s="81"/>
      <c r="N3" s="86"/>
    </row>
    <row r="4" spans="1:14" ht="19.5" customHeight="1">
      <c r="A4" s="18"/>
      <c r="B4" s="2" t="s">
        <v>67</v>
      </c>
      <c r="C4" s="35">
        <f t="shared" ref="C4:I4" si="0">SUM(C6:C74)</f>
        <v>530000</v>
      </c>
      <c r="D4" s="35">
        <f t="shared" si="0"/>
        <v>812550</v>
      </c>
      <c r="E4" s="35">
        <f t="shared" si="0"/>
        <v>282550</v>
      </c>
      <c r="F4" s="73">
        <f t="shared" si="0"/>
        <v>812550</v>
      </c>
      <c r="G4" s="73">
        <f t="shared" si="0"/>
        <v>0</v>
      </c>
      <c r="H4" s="36">
        <f t="shared" si="0"/>
        <v>50000</v>
      </c>
      <c r="I4" s="36">
        <f t="shared" si="0"/>
        <v>58500</v>
      </c>
      <c r="J4" s="68">
        <f>I4-H4</f>
        <v>8500</v>
      </c>
      <c r="K4" s="78">
        <f>SUM(K6:K74)</f>
        <v>58500</v>
      </c>
      <c r="L4" s="78">
        <f>K4-I4</f>
        <v>0</v>
      </c>
      <c r="M4" s="82">
        <f>SUM(M6:M74)</f>
        <v>39806</v>
      </c>
      <c r="N4" s="87">
        <f>SUM(N6:N74)</f>
        <v>16080</v>
      </c>
    </row>
    <row r="5" spans="1:14" ht="13.5" customHeight="1">
      <c r="A5" s="18"/>
      <c r="B5" s="3"/>
      <c r="C5" s="37"/>
      <c r="D5" s="32"/>
      <c r="E5" s="32"/>
      <c r="F5" s="72"/>
      <c r="G5" s="72"/>
      <c r="H5" s="33"/>
      <c r="I5" s="34"/>
      <c r="J5" s="68"/>
      <c r="K5" s="78"/>
      <c r="L5" s="78">
        <f t="shared" ref="L5:L68" si="1">K5-I5</f>
        <v>0</v>
      </c>
      <c r="M5" s="81"/>
      <c r="N5" s="123"/>
    </row>
    <row r="6" spans="1:14" ht="15" customHeight="1">
      <c r="A6" s="19">
        <v>31111</v>
      </c>
      <c r="B6" s="2" t="s">
        <v>4</v>
      </c>
      <c r="C6" s="35">
        <v>168000</v>
      </c>
      <c r="D6" s="38">
        <v>380000</v>
      </c>
      <c r="E6" s="38">
        <f>D6-C6</f>
        <v>212000</v>
      </c>
      <c r="F6" s="74">
        <v>374500</v>
      </c>
      <c r="G6" s="74">
        <f>F6-D6</f>
        <v>-5500</v>
      </c>
      <c r="H6" s="36"/>
      <c r="I6" s="34"/>
      <c r="J6" s="68">
        <f t="shared" ref="J6:J69" si="2">I6-H6</f>
        <v>0</v>
      </c>
      <c r="K6" s="78"/>
      <c r="L6" s="78">
        <f t="shared" si="1"/>
        <v>0</v>
      </c>
      <c r="M6" s="81"/>
      <c r="N6" s="123"/>
    </row>
    <row r="7" spans="1:14" ht="15" customHeight="1">
      <c r="A7" s="19">
        <v>31212</v>
      </c>
      <c r="B7" s="27" t="s">
        <v>46</v>
      </c>
      <c r="C7" s="39">
        <v>0</v>
      </c>
      <c r="D7" s="40">
        <v>6500</v>
      </c>
      <c r="E7" s="38">
        <f t="shared" ref="E7:E59" si="3">D7-C7</f>
        <v>6500</v>
      </c>
      <c r="F7" s="74">
        <v>6500</v>
      </c>
      <c r="G7" s="74">
        <f t="shared" ref="G7:G71" si="4">F7-D7</f>
        <v>0</v>
      </c>
      <c r="H7" s="36"/>
      <c r="I7" s="34"/>
      <c r="J7" s="68">
        <f t="shared" si="2"/>
        <v>0</v>
      </c>
      <c r="K7" s="78"/>
      <c r="L7" s="78">
        <f t="shared" si="1"/>
        <v>0</v>
      </c>
      <c r="M7" s="81"/>
      <c r="N7" s="123"/>
    </row>
    <row r="8" spans="1:14" ht="15" customHeight="1">
      <c r="A8" s="19">
        <v>31213</v>
      </c>
      <c r="B8" s="2" t="s">
        <v>5</v>
      </c>
      <c r="C8" s="35">
        <v>3550</v>
      </c>
      <c r="D8" s="38">
        <v>1700</v>
      </c>
      <c r="E8" s="38">
        <f t="shared" si="3"/>
        <v>-1850</v>
      </c>
      <c r="F8" s="74">
        <v>1960</v>
      </c>
      <c r="G8" s="74">
        <f t="shared" si="4"/>
        <v>260</v>
      </c>
      <c r="H8" s="36"/>
      <c r="I8" s="34"/>
      <c r="J8" s="68">
        <f t="shared" si="2"/>
        <v>0</v>
      </c>
      <c r="K8" s="78"/>
      <c r="L8" s="78">
        <f t="shared" si="1"/>
        <v>0</v>
      </c>
      <c r="M8" s="81"/>
      <c r="N8" s="123"/>
    </row>
    <row r="9" spans="1:14" ht="15" customHeight="1">
      <c r="A9" s="19">
        <v>31216</v>
      </c>
      <c r="B9" s="2" t="s">
        <v>6</v>
      </c>
      <c r="C9" s="39">
        <v>1800</v>
      </c>
      <c r="D9" s="40">
        <v>2200</v>
      </c>
      <c r="E9" s="38">
        <f t="shared" si="3"/>
        <v>400</v>
      </c>
      <c r="F9" s="74">
        <v>2200</v>
      </c>
      <c r="G9" s="74">
        <f t="shared" si="4"/>
        <v>0</v>
      </c>
      <c r="H9" s="36"/>
      <c r="I9" s="34"/>
      <c r="J9" s="68">
        <f t="shared" si="2"/>
        <v>0</v>
      </c>
      <c r="K9" s="78"/>
      <c r="L9" s="78">
        <f t="shared" si="1"/>
        <v>0</v>
      </c>
      <c r="M9" s="81"/>
      <c r="N9" s="123"/>
    </row>
    <row r="10" spans="1:14" ht="15" customHeight="1">
      <c r="A10" s="20">
        <v>31219</v>
      </c>
      <c r="B10" s="17" t="s">
        <v>7</v>
      </c>
      <c r="C10" s="41">
        <v>12000</v>
      </c>
      <c r="D10" s="40">
        <v>12100</v>
      </c>
      <c r="E10" s="38">
        <f t="shared" si="3"/>
        <v>100</v>
      </c>
      <c r="F10" s="74">
        <v>12700</v>
      </c>
      <c r="G10" s="74">
        <f t="shared" si="4"/>
        <v>600</v>
      </c>
      <c r="H10" s="36"/>
      <c r="I10" s="34"/>
      <c r="J10" s="68">
        <f t="shared" si="2"/>
        <v>0</v>
      </c>
      <c r="K10" s="78"/>
      <c r="L10" s="78">
        <f t="shared" si="1"/>
        <v>0</v>
      </c>
      <c r="M10" s="81"/>
      <c r="N10" s="123"/>
    </row>
    <row r="11" spans="1:14" s="28" customFormat="1" ht="15" customHeight="1">
      <c r="A11" s="20">
        <v>31311</v>
      </c>
      <c r="B11" s="2" t="s">
        <v>48</v>
      </c>
      <c r="C11" s="42">
        <v>42000</v>
      </c>
      <c r="D11" s="38">
        <v>0</v>
      </c>
      <c r="E11" s="38">
        <f t="shared" si="3"/>
        <v>-42000</v>
      </c>
      <c r="F11" s="74">
        <v>0</v>
      </c>
      <c r="G11" s="74">
        <f t="shared" si="4"/>
        <v>0</v>
      </c>
      <c r="H11" s="43"/>
      <c r="I11" s="44"/>
      <c r="J11" s="68">
        <f t="shared" si="2"/>
        <v>0</v>
      </c>
      <c r="K11" s="78"/>
      <c r="L11" s="78">
        <f t="shared" si="1"/>
        <v>0</v>
      </c>
      <c r="M11" s="83"/>
      <c r="N11" s="124"/>
    </row>
    <row r="12" spans="1:14" s="28" customFormat="1" ht="15" customHeight="1">
      <c r="A12" s="20">
        <v>31321</v>
      </c>
      <c r="B12" s="5" t="s">
        <v>8</v>
      </c>
      <c r="C12" s="45">
        <v>20000</v>
      </c>
      <c r="D12" s="40">
        <v>50000</v>
      </c>
      <c r="E12" s="38">
        <f t="shared" si="3"/>
        <v>30000</v>
      </c>
      <c r="F12" s="74">
        <v>46000</v>
      </c>
      <c r="G12" s="74">
        <f t="shared" si="4"/>
        <v>-4000</v>
      </c>
      <c r="H12" s="43"/>
      <c r="I12" s="44"/>
      <c r="J12" s="68">
        <f t="shared" si="2"/>
        <v>0</v>
      </c>
      <c r="K12" s="78"/>
      <c r="L12" s="78">
        <f t="shared" si="1"/>
        <v>0</v>
      </c>
      <c r="M12" s="83"/>
      <c r="N12" s="124"/>
    </row>
    <row r="13" spans="1:14" ht="15" customHeight="1">
      <c r="A13" s="6">
        <v>32111</v>
      </c>
      <c r="B13" s="5" t="s">
        <v>9</v>
      </c>
      <c r="C13" s="46">
        <v>1000</v>
      </c>
      <c r="D13" s="40">
        <v>1000</v>
      </c>
      <c r="E13" s="38">
        <f t="shared" si="3"/>
        <v>0</v>
      </c>
      <c r="F13" s="74">
        <v>900</v>
      </c>
      <c r="G13" s="74">
        <f t="shared" si="4"/>
        <v>-100</v>
      </c>
      <c r="H13" s="36"/>
      <c r="I13" s="34"/>
      <c r="J13" s="68">
        <f t="shared" si="2"/>
        <v>0</v>
      </c>
      <c r="K13" s="78"/>
      <c r="L13" s="78">
        <f t="shared" si="1"/>
        <v>0</v>
      </c>
      <c r="M13" s="81"/>
      <c r="N13" s="123"/>
    </row>
    <row r="14" spans="1:14" ht="15" customHeight="1">
      <c r="A14" s="7">
        <v>32113</v>
      </c>
      <c r="B14" s="5" t="s">
        <v>11</v>
      </c>
      <c r="C14" s="39">
        <v>1500</v>
      </c>
      <c r="D14" s="40">
        <v>500</v>
      </c>
      <c r="E14" s="38">
        <f t="shared" si="3"/>
        <v>-1000</v>
      </c>
      <c r="F14" s="74">
        <v>250</v>
      </c>
      <c r="G14" s="74">
        <f t="shared" si="4"/>
        <v>-250</v>
      </c>
      <c r="H14" s="36"/>
      <c r="I14" s="34"/>
      <c r="J14" s="68">
        <f t="shared" si="2"/>
        <v>0</v>
      </c>
      <c r="K14" s="78"/>
      <c r="L14" s="78">
        <f t="shared" si="1"/>
        <v>0</v>
      </c>
      <c r="M14" s="81"/>
      <c r="N14" s="123"/>
    </row>
    <row r="15" spans="1:14" ht="15" customHeight="1">
      <c r="A15" s="7">
        <v>32115</v>
      </c>
      <c r="B15" s="5" t="s">
        <v>10</v>
      </c>
      <c r="C15" s="39">
        <v>1000</v>
      </c>
      <c r="D15" s="40">
        <v>1000</v>
      </c>
      <c r="E15" s="38">
        <f t="shared" si="3"/>
        <v>0</v>
      </c>
      <c r="F15" s="74">
        <v>500</v>
      </c>
      <c r="G15" s="74">
        <f t="shared" si="4"/>
        <v>-500</v>
      </c>
      <c r="H15" s="36"/>
      <c r="I15" s="34"/>
      <c r="J15" s="68">
        <f t="shared" si="2"/>
        <v>0</v>
      </c>
      <c r="K15" s="78"/>
      <c r="L15" s="78">
        <f t="shared" si="1"/>
        <v>0</v>
      </c>
      <c r="M15" s="81"/>
      <c r="N15" s="123"/>
    </row>
    <row r="16" spans="1:14" ht="15" customHeight="1">
      <c r="A16" s="20">
        <v>32121</v>
      </c>
      <c r="B16" s="5" t="s">
        <v>12</v>
      </c>
      <c r="C16" s="35">
        <v>3400</v>
      </c>
      <c r="D16" s="38">
        <v>6500</v>
      </c>
      <c r="E16" s="38">
        <f t="shared" si="3"/>
        <v>3100</v>
      </c>
      <c r="F16" s="74">
        <v>6500</v>
      </c>
      <c r="G16" s="74">
        <f t="shared" si="4"/>
        <v>0</v>
      </c>
      <c r="H16" s="36"/>
      <c r="I16" s="34"/>
      <c r="J16" s="68">
        <f t="shared" si="2"/>
        <v>0</v>
      </c>
      <c r="K16" s="78"/>
      <c r="L16" s="78">
        <f t="shared" si="1"/>
        <v>0</v>
      </c>
      <c r="M16" s="81"/>
      <c r="N16" s="123"/>
    </row>
    <row r="17" spans="1:14" ht="15" customHeight="1">
      <c r="A17" s="20">
        <v>32132</v>
      </c>
      <c r="B17" s="5" t="s">
        <v>49</v>
      </c>
      <c r="C17" s="35">
        <v>5600</v>
      </c>
      <c r="D17" s="38">
        <v>3000</v>
      </c>
      <c r="E17" s="38">
        <f t="shared" si="3"/>
        <v>-2600</v>
      </c>
      <c r="F17" s="74">
        <v>6955</v>
      </c>
      <c r="G17" s="74">
        <f t="shared" si="4"/>
        <v>3955</v>
      </c>
      <c r="H17" s="36">
        <v>1500</v>
      </c>
      <c r="I17" s="34">
        <v>1500</v>
      </c>
      <c r="J17" s="68">
        <f t="shared" si="2"/>
        <v>0</v>
      </c>
      <c r="K17" s="78">
        <v>0</v>
      </c>
      <c r="L17" s="78">
        <f t="shared" si="1"/>
        <v>-1500</v>
      </c>
      <c r="M17" s="81"/>
      <c r="N17" s="123"/>
    </row>
    <row r="18" spans="1:14" ht="15" customHeight="1">
      <c r="A18" s="20">
        <v>32141</v>
      </c>
      <c r="B18" s="5" t="s">
        <v>13</v>
      </c>
      <c r="C18" s="47">
        <v>0</v>
      </c>
      <c r="D18" s="48">
        <v>1500</v>
      </c>
      <c r="E18" s="38">
        <f t="shared" si="3"/>
        <v>1500</v>
      </c>
      <c r="F18" s="74">
        <v>1750</v>
      </c>
      <c r="G18" s="74">
        <f t="shared" si="4"/>
        <v>250</v>
      </c>
      <c r="H18" s="36"/>
      <c r="I18" s="34"/>
      <c r="J18" s="68">
        <f t="shared" si="2"/>
        <v>0</v>
      </c>
      <c r="K18" s="78"/>
      <c r="L18" s="78">
        <f t="shared" si="1"/>
        <v>0</v>
      </c>
      <c r="M18" s="81"/>
      <c r="N18" s="123"/>
    </row>
    <row r="19" spans="1:14" ht="15" customHeight="1">
      <c r="A19" s="21">
        <v>32211</v>
      </c>
      <c r="B19" s="5" t="s">
        <v>14</v>
      </c>
      <c r="C19" s="35">
        <v>1000</v>
      </c>
      <c r="D19" s="38">
        <v>1500</v>
      </c>
      <c r="E19" s="38">
        <f t="shared" si="3"/>
        <v>500</v>
      </c>
      <c r="F19" s="74">
        <v>1500</v>
      </c>
      <c r="G19" s="74">
        <f t="shared" si="4"/>
        <v>0</v>
      </c>
      <c r="H19" s="36">
        <v>2000</v>
      </c>
      <c r="I19" s="34">
        <v>1000</v>
      </c>
      <c r="J19" s="68">
        <f t="shared" si="2"/>
        <v>-1000</v>
      </c>
      <c r="K19" s="78"/>
      <c r="L19" s="78">
        <f t="shared" si="1"/>
        <v>-1000</v>
      </c>
      <c r="M19" s="81"/>
      <c r="N19" s="123"/>
    </row>
    <row r="20" spans="1:14" ht="15" customHeight="1">
      <c r="A20" s="21">
        <v>32214</v>
      </c>
      <c r="B20" s="5" t="s">
        <v>15</v>
      </c>
      <c r="C20" s="35">
        <v>3000</v>
      </c>
      <c r="D20" s="38">
        <v>6000</v>
      </c>
      <c r="E20" s="38">
        <f t="shared" si="3"/>
        <v>3000</v>
      </c>
      <c r="F20" s="74">
        <v>4800</v>
      </c>
      <c r="G20" s="74">
        <f t="shared" si="4"/>
        <v>-1200</v>
      </c>
      <c r="H20" s="36">
        <v>2000</v>
      </c>
      <c r="I20" s="34">
        <v>0</v>
      </c>
      <c r="J20" s="68">
        <f t="shared" si="2"/>
        <v>-2000</v>
      </c>
      <c r="K20" s="78">
        <v>255</v>
      </c>
      <c r="L20" s="78">
        <f t="shared" si="1"/>
        <v>255</v>
      </c>
      <c r="M20" s="81"/>
      <c r="N20" s="123"/>
    </row>
    <row r="21" spans="1:14" ht="15" customHeight="1">
      <c r="A21" s="21">
        <v>32219</v>
      </c>
      <c r="B21" s="5" t="s">
        <v>16</v>
      </c>
      <c r="C21" s="35">
        <v>5000</v>
      </c>
      <c r="D21" s="38">
        <v>7000</v>
      </c>
      <c r="E21" s="38">
        <f t="shared" si="3"/>
        <v>2000</v>
      </c>
      <c r="F21" s="74">
        <v>6250</v>
      </c>
      <c r="G21" s="74">
        <f t="shared" si="4"/>
        <v>-750</v>
      </c>
      <c r="H21" s="36">
        <v>2500</v>
      </c>
      <c r="I21" s="34">
        <v>2500</v>
      </c>
      <c r="J21" s="68">
        <f t="shared" si="2"/>
        <v>0</v>
      </c>
      <c r="K21" s="78">
        <v>345</v>
      </c>
      <c r="L21" s="78">
        <f t="shared" si="1"/>
        <v>-2155</v>
      </c>
      <c r="M21" s="81"/>
      <c r="N21" s="123"/>
    </row>
    <row r="22" spans="1:14" ht="15" customHeight="1">
      <c r="A22" s="21">
        <v>32224</v>
      </c>
      <c r="B22" s="5" t="s">
        <v>50</v>
      </c>
      <c r="C22" s="35">
        <v>20000</v>
      </c>
      <c r="D22" s="38">
        <v>40000</v>
      </c>
      <c r="E22" s="38">
        <f t="shared" si="3"/>
        <v>20000</v>
      </c>
      <c r="F22" s="74">
        <v>44000</v>
      </c>
      <c r="G22" s="74">
        <f t="shared" si="4"/>
        <v>4000</v>
      </c>
      <c r="H22" s="36"/>
      <c r="I22" s="34"/>
      <c r="J22" s="68">
        <f t="shared" si="2"/>
        <v>0</v>
      </c>
      <c r="K22" s="78">
        <v>0</v>
      </c>
      <c r="L22" s="78">
        <f t="shared" si="1"/>
        <v>0</v>
      </c>
      <c r="M22" s="81"/>
      <c r="N22" s="123"/>
    </row>
    <row r="23" spans="1:14" ht="15" customHeight="1">
      <c r="A23" s="21">
        <v>32231</v>
      </c>
      <c r="B23" s="5" t="s">
        <v>17</v>
      </c>
      <c r="C23" s="35">
        <v>900</v>
      </c>
      <c r="D23" s="38">
        <v>500</v>
      </c>
      <c r="E23" s="38">
        <f t="shared" si="3"/>
        <v>-400</v>
      </c>
      <c r="F23" s="74">
        <v>500</v>
      </c>
      <c r="G23" s="74">
        <f t="shared" si="4"/>
        <v>0</v>
      </c>
      <c r="H23" s="36"/>
      <c r="I23" s="34"/>
      <c r="J23" s="68">
        <f t="shared" si="2"/>
        <v>0</v>
      </c>
      <c r="K23" s="78"/>
      <c r="L23" s="78">
        <f t="shared" si="1"/>
        <v>0</v>
      </c>
      <c r="M23" s="81"/>
      <c r="N23" s="123"/>
    </row>
    <row r="24" spans="1:14" ht="15" customHeight="1">
      <c r="A24" s="21">
        <v>32234</v>
      </c>
      <c r="B24" s="5" t="s">
        <v>51</v>
      </c>
      <c r="C24" s="35">
        <v>6500</v>
      </c>
      <c r="D24" s="38">
        <v>6000</v>
      </c>
      <c r="E24" s="38">
        <f t="shared" si="3"/>
        <v>-500</v>
      </c>
      <c r="F24" s="74">
        <v>4800</v>
      </c>
      <c r="G24" s="74">
        <f t="shared" si="4"/>
        <v>-1200</v>
      </c>
      <c r="H24" s="36"/>
      <c r="I24" s="34"/>
      <c r="J24" s="68">
        <f t="shared" si="2"/>
        <v>0</v>
      </c>
      <c r="K24" s="78"/>
      <c r="L24" s="78">
        <f t="shared" si="1"/>
        <v>0</v>
      </c>
      <c r="M24" s="81"/>
      <c r="N24" s="123"/>
    </row>
    <row r="25" spans="1:14" ht="15" customHeight="1">
      <c r="A25" s="21">
        <v>32243</v>
      </c>
      <c r="B25" s="5" t="s">
        <v>52</v>
      </c>
      <c r="C25" s="35">
        <v>600</v>
      </c>
      <c r="D25" s="38">
        <v>0</v>
      </c>
      <c r="E25" s="38">
        <f t="shared" si="3"/>
        <v>-600</v>
      </c>
      <c r="F25" s="74">
        <v>0</v>
      </c>
      <c r="G25" s="74">
        <f t="shared" si="4"/>
        <v>0</v>
      </c>
      <c r="H25" s="36"/>
      <c r="I25" s="34"/>
      <c r="J25" s="68">
        <f t="shared" si="2"/>
        <v>0</v>
      </c>
      <c r="K25" s="78"/>
      <c r="L25" s="78">
        <f t="shared" si="1"/>
        <v>0</v>
      </c>
      <c r="M25" s="81"/>
      <c r="N25" s="123"/>
    </row>
    <row r="26" spans="1:14" ht="15" customHeight="1">
      <c r="A26" s="21">
        <v>32244</v>
      </c>
      <c r="B26" s="5" t="s">
        <v>53</v>
      </c>
      <c r="C26" s="35">
        <v>7500</v>
      </c>
      <c r="D26" s="38">
        <v>10000</v>
      </c>
      <c r="E26" s="38">
        <f t="shared" si="3"/>
        <v>2500</v>
      </c>
      <c r="F26" s="74">
        <v>8700</v>
      </c>
      <c r="G26" s="74">
        <f t="shared" si="4"/>
        <v>-1300</v>
      </c>
      <c r="H26" s="36">
        <v>3000</v>
      </c>
      <c r="I26" s="34">
        <v>3000</v>
      </c>
      <c r="J26" s="68">
        <f t="shared" si="2"/>
        <v>0</v>
      </c>
      <c r="K26" s="78">
        <v>500</v>
      </c>
      <c r="L26" s="78">
        <f t="shared" si="1"/>
        <v>-2500</v>
      </c>
      <c r="M26" s="81"/>
      <c r="N26" s="123"/>
    </row>
    <row r="27" spans="1:14" ht="15" customHeight="1">
      <c r="A27" s="21">
        <v>32251</v>
      </c>
      <c r="B27" s="5" t="s">
        <v>66</v>
      </c>
      <c r="C27" s="35">
        <v>1500</v>
      </c>
      <c r="D27" s="38">
        <v>1500</v>
      </c>
      <c r="E27" s="38">
        <f t="shared" si="3"/>
        <v>0</v>
      </c>
      <c r="F27" s="74">
        <v>800</v>
      </c>
      <c r="G27" s="74">
        <f t="shared" si="4"/>
        <v>-700</v>
      </c>
      <c r="H27" s="36">
        <v>5000</v>
      </c>
      <c r="I27" s="34">
        <v>1000</v>
      </c>
      <c r="J27" s="68">
        <f t="shared" si="2"/>
        <v>-4000</v>
      </c>
      <c r="K27" s="78">
        <v>650</v>
      </c>
      <c r="L27" s="78">
        <f t="shared" si="1"/>
        <v>-350</v>
      </c>
      <c r="M27" s="81"/>
      <c r="N27" s="123"/>
    </row>
    <row r="28" spans="1:14" ht="15" customHeight="1">
      <c r="A28" s="22">
        <v>32252</v>
      </c>
      <c r="B28" s="10" t="s">
        <v>80</v>
      </c>
      <c r="C28" s="35">
        <v>0</v>
      </c>
      <c r="D28" s="38">
        <v>0</v>
      </c>
      <c r="E28" s="38">
        <f t="shared" si="3"/>
        <v>0</v>
      </c>
      <c r="F28" s="74">
        <v>400</v>
      </c>
      <c r="G28" s="74">
        <f t="shared" si="4"/>
        <v>400</v>
      </c>
      <c r="H28" s="36"/>
      <c r="I28" s="34"/>
      <c r="J28" s="68"/>
      <c r="K28" s="78"/>
      <c r="L28" s="78">
        <f t="shared" si="1"/>
        <v>0</v>
      </c>
      <c r="M28" s="81"/>
      <c r="N28" s="123"/>
    </row>
    <row r="29" spans="1:14" ht="15" customHeight="1">
      <c r="A29" s="22">
        <v>32271</v>
      </c>
      <c r="B29" s="10" t="s">
        <v>54</v>
      </c>
      <c r="C29" s="35">
        <v>3000</v>
      </c>
      <c r="D29" s="38">
        <v>2500</v>
      </c>
      <c r="E29" s="38">
        <f t="shared" si="3"/>
        <v>-500</v>
      </c>
      <c r="F29" s="74">
        <v>2000</v>
      </c>
      <c r="G29" s="74">
        <f t="shared" si="4"/>
        <v>-500</v>
      </c>
      <c r="H29" s="36"/>
      <c r="I29" s="34"/>
      <c r="J29" s="68">
        <f t="shared" si="2"/>
        <v>0</v>
      </c>
      <c r="K29" s="78"/>
      <c r="L29" s="78">
        <f t="shared" si="1"/>
        <v>0</v>
      </c>
      <c r="M29" s="81"/>
      <c r="N29" s="123"/>
    </row>
    <row r="30" spans="1:14" ht="15" customHeight="1">
      <c r="A30" s="21">
        <v>32311</v>
      </c>
      <c r="B30" s="5" t="s">
        <v>18</v>
      </c>
      <c r="C30" s="35">
        <v>2400</v>
      </c>
      <c r="D30" s="38">
        <v>2800</v>
      </c>
      <c r="E30" s="38">
        <f t="shared" si="3"/>
        <v>400</v>
      </c>
      <c r="F30" s="74">
        <v>3500</v>
      </c>
      <c r="G30" s="74">
        <f t="shared" si="4"/>
        <v>700</v>
      </c>
      <c r="H30" s="36"/>
      <c r="I30" s="34"/>
      <c r="J30" s="68">
        <f t="shared" si="2"/>
        <v>0</v>
      </c>
      <c r="K30" s="78"/>
      <c r="L30" s="78">
        <f t="shared" si="1"/>
        <v>0</v>
      </c>
      <c r="M30" s="81"/>
      <c r="N30" s="123"/>
    </row>
    <row r="31" spans="1:14" ht="15" customHeight="1">
      <c r="A31" s="21">
        <v>32313</v>
      </c>
      <c r="B31" s="5" t="s">
        <v>19</v>
      </c>
      <c r="C31" s="35">
        <v>200</v>
      </c>
      <c r="D31" s="38">
        <v>50</v>
      </c>
      <c r="E31" s="38">
        <f t="shared" si="3"/>
        <v>-150</v>
      </c>
      <c r="F31" s="74">
        <v>20</v>
      </c>
      <c r="G31" s="74">
        <f t="shared" si="4"/>
        <v>-30</v>
      </c>
      <c r="H31" s="36"/>
      <c r="I31" s="34"/>
      <c r="J31" s="68">
        <f t="shared" si="2"/>
        <v>0</v>
      </c>
      <c r="K31" s="78"/>
      <c r="L31" s="78">
        <f t="shared" si="1"/>
        <v>0</v>
      </c>
      <c r="M31" s="81"/>
      <c r="N31" s="123"/>
    </row>
    <row r="32" spans="1:14" ht="15" customHeight="1">
      <c r="A32" s="22">
        <v>32319</v>
      </c>
      <c r="B32" s="10" t="s">
        <v>20</v>
      </c>
      <c r="C32" s="35">
        <v>0</v>
      </c>
      <c r="D32" s="38">
        <v>1200</v>
      </c>
      <c r="E32" s="38">
        <f t="shared" si="3"/>
        <v>1200</v>
      </c>
      <c r="F32" s="74">
        <v>1950</v>
      </c>
      <c r="G32" s="74">
        <f t="shared" si="4"/>
        <v>750</v>
      </c>
      <c r="H32" s="36">
        <v>0</v>
      </c>
      <c r="I32" s="34"/>
      <c r="J32" s="68">
        <f t="shared" si="2"/>
        <v>0</v>
      </c>
      <c r="K32" s="78">
        <v>1300</v>
      </c>
      <c r="L32" s="78">
        <f t="shared" si="1"/>
        <v>1300</v>
      </c>
      <c r="M32" s="81"/>
      <c r="N32" s="123"/>
    </row>
    <row r="33" spans="1:14" ht="15" customHeight="1">
      <c r="A33" s="21">
        <v>32321</v>
      </c>
      <c r="B33" s="5" t="s">
        <v>32</v>
      </c>
      <c r="C33" s="35">
        <v>1000</v>
      </c>
      <c r="D33" s="38">
        <v>2000</v>
      </c>
      <c r="E33" s="38">
        <f t="shared" si="3"/>
        <v>1000</v>
      </c>
      <c r="F33" s="74">
        <v>2450</v>
      </c>
      <c r="G33" s="74">
        <f t="shared" si="4"/>
        <v>450</v>
      </c>
      <c r="H33" s="36"/>
      <c r="I33" s="34"/>
      <c r="J33" s="68">
        <f t="shared" si="2"/>
        <v>0</v>
      </c>
      <c r="K33" s="78"/>
      <c r="L33" s="78">
        <f t="shared" si="1"/>
        <v>0</v>
      </c>
      <c r="M33" s="81"/>
      <c r="N33" s="123"/>
    </row>
    <row r="34" spans="1:14" ht="15" customHeight="1">
      <c r="A34" s="21">
        <v>32322</v>
      </c>
      <c r="B34" s="5" t="s">
        <v>33</v>
      </c>
      <c r="C34" s="35">
        <v>1000</v>
      </c>
      <c r="D34" s="38">
        <v>6000</v>
      </c>
      <c r="E34" s="38">
        <f t="shared" si="3"/>
        <v>5000</v>
      </c>
      <c r="F34" s="74">
        <v>7900</v>
      </c>
      <c r="G34" s="74">
        <f t="shared" si="4"/>
        <v>1900</v>
      </c>
      <c r="H34" s="36">
        <v>2500</v>
      </c>
      <c r="I34" s="34">
        <v>2500</v>
      </c>
      <c r="J34" s="68">
        <f t="shared" si="2"/>
        <v>0</v>
      </c>
      <c r="K34" s="78"/>
      <c r="L34" s="78">
        <f t="shared" si="1"/>
        <v>-2500</v>
      </c>
      <c r="M34" s="81"/>
      <c r="N34" s="123"/>
    </row>
    <row r="35" spans="1:14" ht="15" customHeight="1">
      <c r="A35" s="21">
        <v>32323</v>
      </c>
      <c r="B35" s="5" t="s">
        <v>55</v>
      </c>
      <c r="C35" s="35">
        <v>900</v>
      </c>
      <c r="D35" s="38">
        <v>5000</v>
      </c>
      <c r="E35" s="38">
        <f t="shared" si="3"/>
        <v>4100</v>
      </c>
      <c r="F35" s="74">
        <v>4950</v>
      </c>
      <c r="G35" s="74">
        <f t="shared" si="4"/>
        <v>-50</v>
      </c>
      <c r="H35" s="36"/>
      <c r="I35" s="34"/>
      <c r="J35" s="68">
        <f t="shared" si="2"/>
        <v>0</v>
      </c>
      <c r="K35" s="78"/>
      <c r="L35" s="78">
        <f t="shared" si="1"/>
        <v>0</v>
      </c>
      <c r="M35" s="81"/>
      <c r="N35" s="123"/>
    </row>
    <row r="36" spans="1:14" ht="15" customHeight="1">
      <c r="A36" s="21">
        <v>32329</v>
      </c>
      <c r="B36" s="5" t="s">
        <v>56</v>
      </c>
      <c r="C36" s="35">
        <v>2000</v>
      </c>
      <c r="D36" s="38">
        <v>1000</v>
      </c>
      <c r="E36" s="38">
        <f t="shared" si="3"/>
        <v>-1000</v>
      </c>
      <c r="F36" s="74">
        <v>250</v>
      </c>
      <c r="G36" s="74">
        <f t="shared" si="4"/>
        <v>-750</v>
      </c>
      <c r="H36" s="36">
        <v>2500</v>
      </c>
      <c r="I36" s="34"/>
      <c r="J36" s="68">
        <f t="shared" si="2"/>
        <v>-2500</v>
      </c>
      <c r="K36" s="78"/>
      <c r="L36" s="78">
        <f t="shared" si="1"/>
        <v>0</v>
      </c>
      <c r="M36" s="81"/>
      <c r="N36" s="123"/>
    </row>
    <row r="37" spans="1:14" ht="15" customHeight="1">
      <c r="A37" s="21">
        <v>32332</v>
      </c>
      <c r="B37" s="5" t="s">
        <v>57</v>
      </c>
      <c r="C37" s="35">
        <v>1000</v>
      </c>
      <c r="D37" s="38">
        <v>0</v>
      </c>
      <c r="E37" s="38">
        <f t="shared" si="3"/>
        <v>-1000</v>
      </c>
      <c r="F37" s="74">
        <v>0</v>
      </c>
      <c r="G37" s="74">
        <f t="shared" si="4"/>
        <v>0</v>
      </c>
      <c r="H37" s="36"/>
      <c r="I37" s="34"/>
      <c r="J37" s="68">
        <f t="shared" si="2"/>
        <v>0</v>
      </c>
      <c r="K37" s="78"/>
      <c r="L37" s="78">
        <f t="shared" si="1"/>
        <v>0</v>
      </c>
      <c r="M37" s="81"/>
      <c r="N37" s="123"/>
    </row>
    <row r="38" spans="1:14" ht="15" customHeight="1">
      <c r="A38" s="21">
        <v>32334</v>
      </c>
      <c r="B38" s="5" t="s">
        <v>21</v>
      </c>
      <c r="C38" s="35">
        <v>6200</v>
      </c>
      <c r="D38" s="38">
        <v>10100</v>
      </c>
      <c r="E38" s="38">
        <f t="shared" si="3"/>
        <v>3900</v>
      </c>
      <c r="F38" s="74">
        <v>12150</v>
      </c>
      <c r="G38" s="74">
        <f t="shared" si="4"/>
        <v>2050</v>
      </c>
      <c r="H38" s="36">
        <v>5000</v>
      </c>
      <c r="I38" s="34">
        <v>5000</v>
      </c>
      <c r="J38" s="68">
        <f t="shared" si="2"/>
        <v>0</v>
      </c>
      <c r="K38" s="78">
        <v>5000</v>
      </c>
      <c r="L38" s="78">
        <f t="shared" si="1"/>
        <v>0</v>
      </c>
      <c r="M38" s="81"/>
      <c r="N38" s="123"/>
    </row>
    <row r="39" spans="1:14" ht="15" customHeight="1">
      <c r="A39" s="22">
        <v>32339</v>
      </c>
      <c r="B39" s="10" t="s">
        <v>22</v>
      </c>
      <c r="C39" s="35">
        <v>2500</v>
      </c>
      <c r="D39" s="38">
        <v>2400</v>
      </c>
      <c r="E39" s="38">
        <f t="shared" si="3"/>
        <v>-100</v>
      </c>
      <c r="F39" s="74">
        <v>2300</v>
      </c>
      <c r="G39" s="74">
        <f t="shared" si="4"/>
        <v>-100</v>
      </c>
      <c r="H39" s="36">
        <v>3000</v>
      </c>
      <c r="I39" s="34">
        <v>0</v>
      </c>
      <c r="J39" s="68">
        <f t="shared" si="2"/>
        <v>-3000</v>
      </c>
      <c r="K39" s="78"/>
      <c r="L39" s="78">
        <f t="shared" si="1"/>
        <v>0</v>
      </c>
      <c r="M39" s="81"/>
      <c r="N39" s="123"/>
    </row>
    <row r="40" spans="1:14" ht="15" customHeight="1">
      <c r="A40" s="21">
        <v>32341</v>
      </c>
      <c r="B40" s="5" t="s">
        <v>23</v>
      </c>
      <c r="C40" s="35">
        <v>6000</v>
      </c>
      <c r="D40" s="38">
        <v>7000</v>
      </c>
      <c r="E40" s="38">
        <f t="shared" si="3"/>
        <v>1000</v>
      </c>
      <c r="F40" s="74">
        <v>7200</v>
      </c>
      <c r="G40" s="74">
        <f t="shared" si="4"/>
        <v>200</v>
      </c>
      <c r="H40" s="36"/>
      <c r="I40" s="34"/>
      <c r="J40" s="68">
        <f t="shared" si="2"/>
        <v>0</v>
      </c>
      <c r="K40" s="78"/>
      <c r="L40" s="78">
        <f t="shared" si="1"/>
        <v>0</v>
      </c>
      <c r="M40" s="81"/>
      <c r="N40" s="123"/>
    </row>
    <row r="41" spans="1:14" ht="15" customHeight="1">
      <c r="A41" s="21">
        <v>32342</v>
      </c>
      <c r="B41" s="5" t="s">
        <v>58</v>
      </c>
      <c r="C41" s="35">
        <v>2400</v>
      </c>
      <c r="D41" s="38">
        <v>2400</v>
      </c>
      <c r="E41" s="38">
        <f t="shared" si="3"/>
        <v>0</v>
      </c>
      <c r="F41" s="74">
        <v>2600</v>
      </c>
      <c r="G41" s="74">
        <f t="shared" si="4"/>
        <v>200</v>
      </c>
      <c r="H41" s="36"/>
      <c r="I41" s="34"/>
      <c r="J41" s="68">
        <f t="shared" si="2"/>
        <v>0</v>
      </c>
      <c r="K41" s="78"/>
      <c r="L41" s="78">
        <f t="shared" si="1"/>
        <v>0</v>
      </c>
      <c r="M41" s="81"/>
      <c r="N41" s="123"/>
    </row>
    <row r="42" spans="1:14" ht="15" customHeight="1">
      <c r="A42" s="21">
        <v>32349</v>
      </c>
      <c r="B42" s="5" t="s">
        <v>24</v>
      </c>
      <c r="C42" s="35">
        <v>1500</v>
      </c>
      <c r="D42" s="38">
        <v>1000</v>
      </c>
      <c r="E42" s="38">
        <f t="shared" si="3"/>
        <v>-500</v>
      </c>
      <c r="F42" s="74">
        <v>1500</v>
      </c>
      <c r="G42" s="74">
        <f t="shared" si="4"/>
        <v>500</v>
      </c>
      <c r="H42" s="36"/>
      <c r="I42" s="34"/>
      <c r="J42" s="68">
        <f t="shared" si="2"/>
        <v>0</v>
      </c>
      <c r="K42" s="78"/>
      <c r="L42" s="78">
        <f t="shared" si="1"/>
        <v>0</v>
      </c>
      <c r="M42" s="81"/>
      <c r="N42" s="123"/>
    </row>
    <row r="43" spans="1:14" ht="15" customHeight="1">
      <c r="A43" s="21">
        <v>32351</v>
      </c>
      <c r="B43" s="5" t="s">
        <v>59</v>
      </c>
      <c r="C43" s="35">
        <v>26000</v>
      </c>
      <c r="D43" s="38">
        <v>26000</v>
      </c>
      <c r="E43" s="38">
        <f t="shared" si="3"/>
        <v>0</v>
      </c>
      <c r="F43" s="74">
        <v>24500</v>
      </c>
      <c r="G43" s="74">
        <f t="shared" si="4"/>
        <v>-1500</v>
      </c>
      <c r="H43" s="36"/>
      <c r="I43" s="34"/>
      <c r="J43" s="68">
        <f t="shared" si="2"/>
        <v>0</v>
      </c>
      <c r="K43" s="78"/>
      <c r="L43" s="78">
        <f t="shared" si="1"/>
        <v>0</v>
      </c>
      <c r="M43" s="81"/>
      <c r="N43" s="123"/>
    </row>
    <row r="44" spans="1:14" ht="15" customHeight="1">
      <c r="A44" s="22">
        <v>32352</v>
      </c>
      <c r="B44" s="10" t="s">
        <v>74</v>
      </c>
      <c r="C44" s="35">
        <v>0</v>
      </c>
      <c r="D44" s="38">
        <v>650</v>
      </c>
      <c r="E44" s="38">
        <f t="shared" si="3"/>
        <v>650</v>
      </c>
      <c r="F44" s="74">
        <v>1500</v>
      </c>
      <c r="G44" s="74">
        <f t="shared" si="4"/>
        <v>850</v>
      </c>
      <c r="H44" s="36"/>
      <c r="I44" s="34"/>
      <c r="J44" s="68">
        <f t="shared" si="2"/>
        <v>0</v>
      </c>
      <c r="K44" s="78"/>
      <c r="L44" s="78">
        <f t="shared" si="1"/>
        <v>0</v>
      </c>
      <c r="M44" s="81"/>
      <c r="N44" s="123"/>
    </row>
    <row r="45" spans="1:14" ht="15" customHeight="1">
      <c r="A45" s="22">
        <v>32355</v>
      </c>
      <c r="B45" s="10" t="s">
        <v>60</v>
      </c>
      <c r="C45" s="35">
        <v>1900</v>
      </c>
      <c r="D45" s="38">
        <v>500</v>
      </c>
      <c r="E45" s="38">
        <f t="shared" si="3"/>
        <v>-1400</v>
      </c>
      <c r="F45" s="74">
        <v>0</v>
      </c>
      <c r="G45" s="74">
        <f t="shared" si="4"/>
        <v>-500</v>
      </c>
      <c r="H45" s="36"/>
      <c r="I45" s="34"/>
      <c r="J45" s="68">
        <f t="shared" si="2"/>
        <v>0</v>
      </c>
      <c r="K45" s="78"/>
      <c r="L45" s="78">
        <f t="shared" si="1"/>
        <v>0</v>
      </c>
      <c r="M45" s="81"/>
      <c r="N45" s="123"/>
    </row>
    <row r="46" spans="1:14" ht="15" customHeight="1">
      <c r="A46" s="22">
        <v>32361</v>
      </c>
      <c r="B46" s="10" t="s">
        <v>45</v>
      </c>
      <c r="C46" s="35">
        <v>550</v>
      </c>
      <c r="D46" s="38">
        <v>300</v>
      </c>
      <c r="E46" s="38">
        <f t="shared" si="3"/>
        <v>-250</v>
      </c>
      <c r="F46" s="74">
        <v>240</v>
      </c>
      <c r="G46" s="74">
        <f t="shared" si="4"/>
        <v>-60</v>
      </c>
      <c r="H46" s="36"/>
      <c r="I46" s="34"/>
      <c r="J46" s="68">
        <f t="shared" si="2"/>
        <v>0</v>
      </c>
      <c r="K46" s="78"/>
      <c r="L46" s="78">
        <f t="shared" si="1"/>
        <v>0</v>
      </c>
      <c r="M46" s="81"/>
      <c r="N46" s="123"/>
    </row>
    <row r="47" spans="1:14" ht="15" customHeight="1">
      <c r="A47" s="22">
        <v>32362</v>
      </c>
      <c r="B47" s="10" t="s">
        <v>61</v>
      </c>
      <c r="C47" s="35">
        <v>70000</v>
      </c>
      <c r="D47" s="38">
        <v>80000</v>
      </c>
      <c r="E47" s="38">
        <f t="shared" si="3"/>
        <v>10000</v>
      </c>
      <c r="F47" s="74">
        <v>80000</v>
      </c>
      <c r="G47" s="74">
        <f t="shared" si="4"/>
        <v>0</v>
      </c>
      <c r="H47" s="36"/>
      <c r="I47" s="34"/>
      <c r="J47" s="68">
        <f t="shared" si="2"/>
        <v>0</v>
      </c>
      <c r="K47" s="78">
        <v>2000</v>
      </c>
      <c r="L47" s="78">
        <f t="shared" si="1"/>
        <v>2000</v>
      </c>
      <c r="M47" s="81"/>
      <c r="N47" s="123"/>
    </row>
    <row r="48" spans="1:14" ht="15" customHeight="1">
      <c r="A48" s="22">
        <v>32369</v>
      </c>
      <c r="B48" s="10" t="s">
        <v>75</v>
      </c>
      <c r="C48" s="35">
        <v>0</v>
      </c>
      <c r="D48" s="38">
        <v>200</v>
      </c>
      <c r="E48" s="38">
        <f t="shared" si="3"/>
        <v>200</v>
      </c>
      <c r="F48" s="74">
        <v>180</v>
      </c>
      <c r="G48" s="74">
        <f t="shared" si="4"/>
        <v>-20</v>
      </c>
      <c r="H48" s="36"/>
      <c r="I48" s="34"/>
      <c r="J48" s="68">
        <f t="shared" si="2"/>
        <v>0</v>
      </c>
      <c r="K48" s="78"/>
      <c r="L48" s="78">
        <f t="shared" si="1"/>
        <v>0</v>
      </c>
      <c r="M48" s="81"/>
      <c r="N48" s="123"/>
    </row>
    <row r="49" spans="1:14" ht="15" customHeight="1">
      <c r="A49" s="23">
        <v>32372</v>
      </c>
      <c r="B49" s="9" t="s">
        <v>25</v>
      </c>
      <c r="C49" s="35">
        <v>1000</v>
      </c>
      <c r="D49" s="38">
        <v>0</v>
      </c>
      <c r="E49" s="38">
        <f t="shared" si="3"/>
        <v>-1000</v>
      </c>
      <c r="F49" s="74">
        <v>0</v>
      </c>
      <c r="G49" s="74">
        <f t="shared" si="4"/>
        <v>0</v>
      </c>
      <c r="H49" s="36"/>
      <c r="I49" s="34"/>
      <c r="J49" s="68">
        <f t="shared" si="2"/>
        <v>0</v>
      </c>
      <c r="K49" s="78"/>
      <c r="L49" s="78">
        <f t="shared" si="1"/>
        <v>0</v>
      </c>
      <c r="M49" s="81"/>
      <c r="N49" s="123"/>
    </row>
    <row r="50" spans="1:14" ht="15" customHeight="1">
      <c r="A50" s="23">
        <v>32373</v>
      </c>
      <c r="B50" s="9" t="s">
        <v>26</v>
      </c>
      <c r="C50" s="47">
        <v>16000</v>
      </c>
      <c r="D50" s="48">
        <v>24000</v>
      </c>
      <c r="E50" s="38">
        <f t="shared" si="3"/>
        <v>8000</v>
      </c>
      <c r="F50" s="74">
        <v>22500</v>
      </c>
      <c r="G50" s="74">
        <f t="shared" si="4"/>
        <v>-1500</v>
      </c>
      <c r="H50" s="36"/>
      <c r="I50" s="34"/>
      <c r="J50" s="68">
        <f t="shared" si="2"/>
        <v>0</v>
      </c>
      <c r="K50" s="78"/>
      <c r="L50" s="78">
        <f t="shared" si="1"/>
        <v>0</v>
      </c>
      <c r="M50" s="81"/>
      <c r="N50" s="123"/>
    </row>
    <row r="51" spans="1:14" ht="15" customHeight="1">
      <c r="A51" s="23">
        <v>32377</v>
      </c>
      <c r="B51" s="9" t="s">
        <v>28</v>
      </c>
      <c r="C51" s="35">
        <v>5000</v>
      </c>
      <c r="D51" s="38">
        <v>22500</v>
      </c>
      <c r="E51" s="38">
        <f t="shared" si="3"/>
        <v>17500</v>
      </c>
      <c r="F51" s="74">
        <v>23200</v>
      </c>
      <c r="G51" s="74">
        <f t="shared" si="4"/>
        <v>700</v>
      </c>
      <c r="H51" s="36">
        <v>0</v>
      </c>
      <c r="I51" s="34"/>
      <c r="J51" s="68">
        <f t="shared" si="2"/>
        <v>0</v>
      </c>
      <c r="K51" s="78"/>
      <c r="L51" s="78">
        <f t="shared" si="1"/>
        <v>0</v>
      </c>
      <c r="M51" s="81"/>
      <c r="N51" s="123"/>
    </row>
    <row r="52" spans="1:14" ht="15" customHeight="1">
      <c r="A52" s="24">
        <v>32379</v>
      </c>
      <c r="B52" s="11" t="s">
        <v>27</v>
      </c>
      <c r="C52" s="35">
        <v>30000</v>
      </c>
      <c r="D52" s="38">
        <v>40000</v>
      </c>
      <c r="E52" s="38">
        <f t="shared" si="3"/>
        <v>10000</v>
      </c>
      <c r="F52" s="74">
        <v>43100</v>
      </c>
      <c r="G52" s="74">
        <f t="shared" si="4"/>
        <v>3100</v>
      </c>
      <c r="H52" s="36">
        <v>2500</v>
      </c>
      <c r="I52" s="34">
        <v>2500</v>
      </c>
      <c r="J52" s="68">
        <f t="shared" si="2"/>
        <v>0</v>
      </c>
      <c r="K52" s="78">
        <v>7000</v>
      </c>
      <c r="L52" s="78">
        <f t="shared" si="1"/>
        <v>4500</v>
      </c>
      <c r="M52" s="81"/>
      <c r="N52" s="123"/>
    </row>
    <row r="53" spans="1:14" ht="15" customHeight="1">
      <c r="A53" s="22">
        <v>32389</v>
      </c>
      <c r="B53" s="10" t="s">
        <v>29</v>
      </c>
      <c r="C53" s="35">
        <v>8500</v>
      </c>
      <c r="D53" s="38">
        <v>10000</v>
      </c>
      <c r="E53" s="38">
        <f t="shared" si="3"/>
        <v>1500</v>
      </c>
      <c r="F53" s="74">
        <v>13000</v>
      </c>
      <c r="G53" s="74">
        <f t="shared" si="4"/>
        <v>3000</v>
      </c>
      <c r="H53" s="36"/>
      <c r="I53" s="34"/>
      <c r="J53" s="68">
        <f t="shared" si="2"/>
        <v>0</v>
      </c>
      <c r="K53" s="78"/>
      <c r="L53" s="78">
        <f t="shared" si="1"/>
        <v>0</v>
      </c>
      <c r="M53" s="81"/>
      <c r="N53" s="123"/>
    </row>
    <row r="54" spans="1:14" ht="15" customHeight="1">
      <c r="A54" s="21">
        <v>32391</v>
      </c>
      <c r="B54" s="5" t="s">
        <v>31</v>
      </c>
      <c r="C54" s="35">
        <v>1500</v>
      </c>
      <c r="D54" s="38">
        <v>300</v>
      </c>
      <c r="E54" s="38">
        <f t="shared" si="3"/>
        <v>-1200</v>
      </c>
      <c r="F54" s="74">
        <v>250</v>
      </c>
      <c r="G54" s="74">
        <f t="shared" si="4"/>
        <v>-50</v>
      </c>
      <c r="H54" s="36">
        <v>3000</v>
      </c>
      <c r="I54" s="34">
        <v>3000</v>
      </c>
      <c r="J54" s="68">
        <f t="shared" si="2"/>
        <v>0</v>
      </c>
      <c r="K54" s="78"/>
      <c r="L54" s="78">
        <f t="shared" si="1"/>
        <v>-3000</v>
      </c>
      <c r="M54" s="81"/>
      <c r="N54" s="123"/>
    </row>
    <row r="55" spans="1:14" ht="15" customHeight="1">
      <c r="A55" s="21">
        <v>32391</v>
      </c>
      <c r="B55" s="5" t="s">
        <v>62</v>
      </c>
      <c r="C55" s="35">
        <v>500</v>
      </c>
      <c r="D55" s="38">
        <v>0</v>
      </c>
      <c r="E55" s="38">
        <f t="shared" si="3"/>
        <v>-500</v>
      </c>
      <c r="F55" s="74">
        <v>200</v>
      </c>
      <c r="G55" s="74">
        <f t="shared" si="4"/>
        <v>200</v>
      </c>
      <c r="H55" s="36">
        <v>0</v>
      </c>
      <c r="I55" s="34"/>
      <c r="J55" s="68">
        <f t="shared" si="2"/>
        <v>0</v>
      </c>
      <c r="K55" s="78"/>
      <c r="L55" s="78">
        <f t="shared" si="1"/>
        <v>0</v>
      </c>
      <c r="M55" s="81"/>
      <c r="N55" s="123"/>
    </row>
    <row r="56" spans="1:14" ht="15" customHeight="1">
      <c r="A56" s="22">
        <v>32395</v>
      </c>
      <c r="B56" s="10" t="s">
        <v>63</v>
      </c>
      <c r="C56" s="35">
        <v>600</v>
      </c>
      <c r="D56" s="38">
        <v>400</v>
      </c>
      <c r="E56" s="38">
        <f t="shared" si="3"/>
        <v>-200</v>
      </c>
      <c r="F56" s="74">
        <v>250</v>
      </c>
      <c r="G56" s="74">
        <f t="shared" si="4"/>
        <v>-150</v>
      </c>
      <c r="H56" s="36"/>
      <c r="I56" s="34"/>
      <c r="J56" s="68">
        <f t="shared" si="2"/>
        <v>0</v>
      </c>
      <c r="K56" s="78"/>
      <c r="L56" s="78">
        <f t="shared" si="1"/>
        <v>0</v>
      </c>
      <c r="M56" s="81"/>
      <c r="N56" s="123"/>
    </row>
    <row r="57" spans="1:14" ht="15" customHeight="1">
      <c r="A57" s="22">
        <v>32399</v>
      </c>
      <c r="B57" s="10" t="s">
        <v>30</v>
      </c>
      <c r="C57" s="35">
        <v>5000</v>
      </c>
      <c r="D57" s="38">
        <v>6000</v>
      </c>
      <c r="E57" s="38">
        <f t="shared" si="3"/>
        <v>1000</v>
      </c>
      <c r="F57" s="74">
        <v>6350</v>
      </c>
      <c r="G57" s="74">
        <f t="shared" si="4"/>
        <v>350</v>
      </c>
      <c r="H57" s="36">
        <v>3000</v>
      </c>
      <c r="I57" s="34">
        <v>3000</v>
      </c>
      <c r="J57" s="68">
        <f t="shared" si="2"/>
        <v>0</v>
      </c>
      <c r="K57" s="78">
        <v>2200</v>
      </c>
      <c r="L57" s="78">
        <f t="shared" si="1"/>
        <v>-800</v>
      </c>
      <c r="M57" s="81"/>
      <c r="N57" s="123"/>
    </row>
    <row r="58" spans="1:14" ht="15" customHeight="1">
      <c r="A58" s="22">
        <v>32911</v>
      </c>
      <c r="B58" s="10" t="s">
        <v>34</v>
      </c>
      <c r="C58" s="35">
        <v>4800</v>
      </c>
      <c r="D58" s="38">
        <v>7150</v>
      </c>
      <c r="E58" s="38">
        <f t="shared" si="3"/>
        <v>2350</v>
      </c>
      <c r="F58" s="74">
        <v>7150</v>
      </c>
      <c r="G58" s="74">
        <f t="shared" si="4"/>
        <v>0</v>
      </c>
      <c r="H58" s="36"/>
      <c r="I58" s="34"/>
      <c r="J58" s="68">
        <f t="shared" si="2"/>
        <v>0</v>
      </c>
      <c r="K58" s="78"/>
      <c r="L58" s="78">
        <f t="shared" si="1"/>
        <v>0</v>
      </c>
      <c r="M58" s="81"/>
      <c r="N58" s="123"/>
    </row>
    <row r="59" spans="1:14" ht="15" customHeight="1">
      <c r="A59" s="22">
        <v>32921</v>
      </c>
      <c r="B59" s="10" t="s">
        <v>64</v>
      </c>
      <c r="C59" s="35">
        <v>600</v>
      </c>
      <c r="D59" s="38">
        <v>0</v>
      </c>
      <c r="E59" s="38">
        <f t="shared" si="3"/>
        <v>-600</v>
      </c>
      <c r="F59" s="74">
        <v>600</v>
      </c>
      <c r="G59" s="74">
        <f t="shared" si="4"/>
        <v>600</v>
      </c>
      <c r="H59" s="36"/>
      <c r="I59" s="34"/>
      <c r="J59" s="68">
        <f t="shared" si="2"/>
        <v>0</v>
      </c>
      <c r="K59" s="78"/>
      <c r="L59" s="78">
        <f t="shared" si="1"/>
        <v>0</v>
      </c>
      <c r="M59" s="81"/>
      <c r="N59" s="123"/>
    </row>
    <row r="60" spans="1:14" ht="15" customHeight="1">
      <c r="A60" s="21">
        <v>32923</v>
      </c>
      <c r="B60" s="5" t="s">
        <v>35</v>
      </c>
      <c r="C60" s="35">
        <v>900</v>
      </c>
      <c r="D60" s="38">
        <v>850</v>
      </c>
      <c r="E60" s="38">
        <f t="shared" ref="E60:E74" si="5">D60-C60</f>
        <v>-50</v>
      </c>
      <c r="F60" s="74">
        <v>850</v>
      </c>
      <c r="G60" s="74">
        <f t="shared" si="4"/>
        <v>0</v>
      </c>
      <c r="H60" s="36"/>
      <c r="I60" s="34"/>
      <c r="J60" s="68">
        <f t="shared" si="2"/>
        <v>0</v>
      </c>
      <c r="K60" s="78"/>
      <c r="L60" s="78">
        <f t="shared" si="1"/>
        <v>0</v>
      </c>
      <c r="M60" s="81"/>
      <c r="N60" s="123"/>
    </row>
    <row r="61" spans="1:14" ht="15" customHeight="1">
      <c r="A61" s="22">
        <v>32931</v>
      </c>
      <c r="B61" s="10" t="s">
        <v>36</v>
      </c>
      <c r="C61" s="35">
        <v>1000</v>
      </c>
      <c r="D61" s="38">
        <v>1000</v>
      </c>
      <c r="E61" s="38">
        <f t="shared" si="5"/>
        <v>0</v>
      </c>
      <c r="F61" s="74">
        <v>1200</v>
      </c>
      <c r="G61" s="74">
        <f t="shared" si="4"/>
        <v>200</v>
      </c>
      <c r="H61" s="36">
        <v>1000</v>
      </c>
      <c r="I61" s="34"/>
      <c r="J61" s="68">
        <f t="shared" si="2"/>
        <v>-1000</v>
      </c>
      <c r="K61" s="78"/>
      <c r="L61" s="78">
        <f t="shared" si="1"/>
        <v>0</v>
      </c>
      <c r="M61" s="81"/>
      <c r="N61" s="123"/>
    </row>
    <row r="62" spans="1:14" ht="15" customHeight="1">
      <c r="A62" s="21">
        <v>32952</v>
      </c>
      <c r="B62" s="5" t="s">
        <v>37</v>
      </c>
      <c r="C62" s="35">
        <v>100</v>
      </c>
      <c r="D62" s="38">
        <v>0</v>
      </c>
      <c r="E62" s="38">
        <f t="shared" si="5"/>
        <v>-100</v>
      </c>
      <c r="F62" s="74">
        <v>0</v>
      </c>
      <c r="G62" s="74">
        <f t="shared" si="4"/>
        <v>0</v>
      </c>
      <c r="H62" s="36"/>
      <c r="I62" s="34"/>
      <c r="J62" s="68">
        <f t="shared" si="2"/>
        <v>0</v>
      </c>
      <c r="K62" s="78"/>
      <c r="L62" s="78">
        <f t="shared" si="1"/>
        <v>0</v>
      </c>
      <c r="M62" s="81"/>
      <c r="N62" s="123"/>
    </row>
    <row r="63" spans="1:14" ht="15" customHeight="1">
      <c r="A63" s="21">
        <v>32953</v>
      </c>
      <c r="B63" s="5" t="s">
        <v>38</v>
      </c>
      <c r="C63" s="35">
        <v>400</v>
      </c>
      <c r="D63" s="38">
        <v>50</v>
      </c>
      <c r="E63" s="38">
        <f t="shared" si="5"/>
        <v>-350</v>
      </c>
      <c r="F63" s="74">
        <v>25</v>
      </c>
      <c r="G63" s="74">
        <f t="shared" si="4"/>
        <v>-25</v>
      </c>
      <c r="H63" s="36"/>
      <c r="I63" s="34"/>
      <c r="J63" s="68">
        <f t="shared" si="2"/>
        <v>0</v>
      </c>
      <c r="K63" s="78"/>
      <c r="L63" s="78">
        <f t="shared" si="1"/>
        <v>0</v>
      </c>
      <c r="M63" s="81"/>
      <c r="N63" s="123"/>
    </row>
    <row r="64" spans="1:14" ht="15" customHeight="1">
      <c r="A64" s="22">
        <v>32954</v>
      </c>
      <c r="B64" s="10" t="s">
        <v>39</v>
      </c>
      <c r="C64" s="35">
        <v>200</v>
      </c>
      <c r="D64" s="38">
        <v>0</v>
      </c>
      <c r="E64" s="38">
        <f t="shared" si="5"/>
        <v>-200</v>
      </c>
      <c r="F64" s="74">
        <v>0</v>
      </c>
      <c r="G64" s="74">
        <f t="shared" si="4"/>
        <v>0</v>
      </c>
      <c r="H64" s="36"/>
      <c r="I64" s="34"/>
      <c r="J64" s="68">
        <f t="shared" si="2"/>
        <v>0</v>
      </c>
      <c r="K64" s="78"/>
      <c r="L64" s="78">
        <f t="shared" si="1"/>
        <v>0</v>
      </c>
      <c r="M64" s="81"/>
      <c r="N64" s="123"/>
    </row>
    <row r="65" spans="1:14" ht="15" customHeight="1">
      <c r="A65" s="22">
        <v>32999</v>
      </c>
      <c r="B65" s="10" t="s">
        <v>3</v>
      </c>
      <c r="C65" s="35">
        <v>300</v>
      </c>
      <c r="D65" s="38">
        <v>50</v>
      </c>
      <c r="E65" s="38">
        <f t="shared" si="5"/>
        <v>-250</v>
      </c>
      <c r="F65" s="74">
        <v>50</v>
      </c>
      <c r="G65" s="74">
        <f t="shared" si="4"/>
        <v>0</v>
      </c>
      <c r="H65" s="36"/>
      <c r="I65" s="34"/>
      <c r="J65" s="68">
        <f t="shared" si="2"/>
        <v>0</v>
      </c>
      <c r="K65" s="78">
        <v>0</v>
      </c>
      <c r="L65" s="78">
        <f t="shared" si="1"/>
        <v>0</v>
      </c>
      <c r="M65" s="81"/>
      <c r="N65" s="123"/>
    </row>
    <row r="66" spans="1:14" ht="15" customHeight="1">
      <c r="A66" s="8">
        <v>34311</v>
      </c>
      <c r="B66" s="5" t="s">
        <v>40</v>
      </c>
      <c r="C66" s="35">
        <v>600</v>
      </c>
      <c r="D66" s="38">
        <v>550</v>
      </c>
      <c r="E66" s="38">
        <f t="shared" si="5"/>
        <v>-50</v>
      </c>
      <c r="F66" s="74">
        <v>550</v>
      </c>
      <c r="G66" s="74">
        <f t="shared" si="4"/>
        <v>0</v>
      </c>
      <c r="H66" s="36"/>
      <c r="I66" s="34"/>
      <c r="J66" s="68">
        <f t="shared" si="2"/>
        <v>0</v>
      </c>
      <c r="K66" s="78"/>
      <c r="L66" s="78">
        <f t="shared" si="1"/>
        <v>0</v>
      </c>
      <c r="M66" s="81"/>
      <c r="N66" s="123"/>
    </row>
    <row r="67" spans="1:14" ht="15" customHeight="1">
      <c r="A67" s="8">
        <v>41241</v>
      </c>
      <c r="B67" s="5" t="s">
        <v>77</v>
      </c>
      <c r="C67" s="35">
        <v>0</v>
      </c>
      <c r="D67" s="38">
        <v>0</v>
      </c>
      <c r="E67" s="38">
        <f t="shared" si="5"/>
        <v>0</v>
      </c>
      <c r="F67" s="74">
        <v>0</v>
      </c>
      <c r="G67" s="74">
        <f t="shared" si="4"/>
        <v>0</v>
      </c>
      <c r="H67" s="36">
        <v>0</v>
      </c>
      <c r="I67" s="34">
        <v>0</v>
      </c>
      <c r="J67" s="68">
        <f t="shared" si="2"/>
        <v>0</v>
      </c>
      <c r="K67" s="78"/>
      <c r="L67" s="78">
        <f t="shared" si="1"/>
        <v>0</v>
      </c>
      <c r="M67" s="81">
        <v>36000</v>
      </c>
      <c r="N67" s="123"/>
    </row>
    <row r="68" spans="1:14" ht="15" customHeight="1">
      <c r="A68" s="21">
        <v>42211</v>
      </c>
      <c r="B68" s="5" t="s">
        <v>41</v>
      </c>
      <c r="C68" s="35">
        <v>5000</v>
      </c>
      <c r="D68" s="38">
        <v>1500</v>
      </c>
      <c r="E68" s="38">
        <f t="shared" si="5"/>
        <v>-3500</v>
      </c>
      <c r="F68" s="74">
        <v>350</v>
      </c>
      <c r="G68" s="74">
        <f t="shared" si="4"/>
        <v>-1150</v>
      </c>
      <c r="H68" s="36">
        <v>2000</v>
      </c>
      <c r="I68" s="34"/>
      <c r="J68" s="68">
        <f t="shared" si="2"/>
        <v>-2000</v>
      </c>
      <c r="K68" s="78"/>
      <c r="L68" s="78">
        <f t="shared" si="1"/>
        <v>0</v>
      </c>
      <c r="M68" s="81"/>
      <c r="N68" s="123"/>
    </row>
    <row r="69" spans="1:14" ht="15" customHeight="1">
      <c r="A69" s="21">
        <v>42212</v>
      </c>
      <c r="B69" s="5" t="s">
        <v>42</v>
      </c>
      <c r="C69" s="35">
        <v>5000</v>
      </c>
      <c r="D69" s="38">
        <v>1500</v>
      </c>
      <c r="E69" s="38">
        <f t="shared" si="5"/>
        <v>-3500</v>
      </c>
      <c r="F69" s="74">
        <v>900</v>
      </c>
      <c r="G69" s="74">
        <f t="shared" si="4"/>
        <v>-600</v>
      </c>
      <c r="H69" s="36">
        <v>5000</v>
      </c>
      <c r="I69" s="34">
        <v>1000</v>
      </c>
      <c r="J69" s="68">
        <f t="shared" si="2"/>
        <v>-4000</v>
      </c>
      <c r="K69" s="78">
        <v>2000</v>
      </c>
      <c r="L69" s="78">
        <f t="shared" ref="L69:L74" si="6">K69-I69</f>
        <v>1000</v>
      </c>
      <c r="M69" s="81"/>
      <c r="N69" s="123"/>
    </row>
    <row r="70" spans="1:14" ht="15" customHeight="1">
      <c r="A70" s="22">
        <v>42219</v>
      </c>
      <c r="B70" s="10" t="s">
        <v>43</v>
      </c>
      <c r="C70" s="42"/>
      <c r="D70" s="38"/>
      <c r="E70" s="38">
        <f t="shared" si="5"/>
        <v>0</v>
      </c>
      <c r="F70" s="74">
        <v>0</v>
      </c>
      <c r="G70" s="74">
        <f t="shared" si="4"/>
        <v>0</v>
      </c>
      <c r="H70" s="36">
        <v>3000</v>
      </c>
      <c r="I70" s="34"/>
      <c r="J70" s="68">
        <f t="shared" ref="J70:J72" si="7">I70-H70</f>
        <v>-3000</v>
      </c>
      <c r="K70" s="78"/>
      <c r="L70" s="78">
        <f t="shared" si="6"/>
        <v>0</v>
      </c>
      <c r="M70" s="81"/>
      <c r="N70" s="123"/>
    </row>
    <row r="71" spans="1:14" ht="15" customHeight="1">
      <c r="A71" s="22">
        <v>42222</v>
      </c>
      <c r="B71" s="10" t="s">
        <v>76</v>
      </c>
      <c r="C71" s="42">
        <v>0</v>
      </c>
      <c r="D71" s="38">
        <v>1100</v>
      </c>
      <c r="E71" s="38">
        <f t="shared" si="5"/>
        <v>1100</v>
      </c>
      <c r="F71" s="74">
        <v>1100</v>
      </c>
      <c r="G71" s="74">
        <f t="shared" si="4"/>
        <v>0</v>
      </c>
      <c r="H71" s="36"/>
      <c r="I71" s="34"/>
      <c r="J71" s="68">
        <f t="shared" si="7"/>
        <v>0</v>
      </c>
      <c r="K71" s="78">
        <v>700</v>
      </c>
      <c r="L71" s="78">
        <f t="shared" si="6"/>
        <v>700</v>
      </c>
      <c r="M71" s="81"/>
      <c r="N71" s="123"/>
    </row>
    <row r="72" spans="1:14" ht="15" customHeight="1">
      <c r="A72" s="22">
        <v>42233</v>
      </c>
      <c r="B72" s="10" t="s">
        <v>65</v>
      </c>
      <c r="C72" s="42">
        <v>600</v>
      </c>
      <c r="D72" s="38">
        <v>0</v>
      </c>
      <c r="E72" s="38">
        <f t="shared" si="5"/>
        <v>-600</v>
      </c>
      <c r="F72" s="74"/>
      <c r="G72" s="74">
        <f t="shared" ref="G72:G74" si="8">F72-D72</f>
        <v>0</v>
      </c>
      <c r="H72" s="36"/>
      <c r="I72" s="34"/>
      <c r="J72" s="68">
        <f t="shared" si="7"/>
        <v>0</v>
      </c>
      <c r="K72" s="78"/>
      <c r="L72" s="78">
        <f t="shared" si="6"/>
        <v>0</v>
      </c>
      <c r="M72" s="81"/>
      <c r="N72" s="123"/>
    </row>
    <row r="73" spans="1:14" ht="15" customHeight="1">
      <c r="A73" s="22">
        <v>42241</v>
      </c>
      <c r="B73" s="10" t="s">
        <v>81</v>
      </c>
      <c r="C73" s="42">
        <v>0</v>
      </c>
      <c r="D73" s="64">
        <v>0</v>
      </c>
      <c r="E73" s="64">
        <f t="shared" si="5"/>
        <v>0</v>
      </c>
      <c r="F73" s="75">
        <v>720</v>
      </c>
      <c r="G73" s="74">
        <f t="shared" si="8"/>
        <v>720</v>
      </c>
      <c r="H73" s="65"/>
      <c r="I73" s="66"/>
      <c r="J73" s="69"/>
      <c r="K73" s="78">
        <v>15050</v>
      </c>
      <c r="L73" s="78">
        <f t="shared" si="6"/>
        <v>15050</v>
      </c>
      <c r="M73" s="84"/>
      <c r="N73" s="123">
        <v>830</v>
      </c>
    </row>
    <row r="74" spans="1:14" ht="15" customHeight="1" thickBot="1">
      <c r="A74" s="59">
        <v>42273</v>
      </c>
      <c r="B74" s="60" t="s">
        <v>44</v>
      </c>
      <c r="C74" s="61">
        <v>8000</v>
      </c>
      <c r="D74" s="61">
        <v>6000</v>
      </c>
      <c r="E74" s="61">
        <f t="shared" si="5"/>
        <v>-2000</v>
      </c>
      <c r="F74" s="76">
        <v>2550</v>
      </c>
      <c r="G74" s="76">
        <f t="shared" si="8"/>
        <v>-3450</v>
      </c>
      <c r="H74" s="62">
        <v>1500</v>
      </c>
      <c r="I74" s="63">
        <v>32500</v>
      </c>
      <c r="J74" s="70">
        <f>I74-H74</f>
        <v>31000</v>
      </c>
      <c r="K74" s="79">
        <v>21500</v>
      </c>
      <c r="L74" s="79">
        <f t="shared" si="6"/>
        <v>-11000</v>
      </c>
      <c r="M74" s="85">
        <v>3806</v>
      </c>
      <c r="N74" s="123">
        <v>15250</v>
      </c>
    </row>
    <row r="75" spans="1:14" ht="12" customHeight="1">
      <c r="A75" s="15"/>
      <c r="B75" s="16"/>
      <c r="C75" s="49"/>
      <c r="D75" s="50"/>
      <c r="E75" s="50"/>
      <c r="F75" s="50"/>
      <c r="G75" s="50"/>
      <c r="H75" s="50"/>
      <c r="I75" s="50"/>
    </row>
    <row r="76" spans="1:14" ht="12" customHeight="1">
      <c r="A76" s="15"/>
      <c r="B76" s="16"/>
      <c r="C76" s="49"/>
      <c r="D76" s="50"/>
      <c r="E76" s="50"/>
      <c r="F76" s="50"/>
      <c r="G76" s="50"/>
      <c r="H76" s="50"/>
      <c r="I76" s="50"/>
    </row>
    <row r="77" spans="1:14" ht="12" customHeight="1">
      <c r="A77" s="15"/>
      <c r="B77" s="16"/>
      <c r="C77" s="49"/>
      <c r="D77" s="50"/>
      <c r="E77" s="50"/>
      <c r="F77" s="50"/>
      <c r="G77" s="50"/>
      <c r="H77" s="50"/>
      <c r="I77" s="50"/>
    </row>
    <row r="78" spans="1:14" ht="12" customHeight="1">
      <c r="A78" s="13"/>
      <c r="B78" s="13"/>
      <c r="C78" s="51"/>
      <c r="D78" s="51"/>
      <c r="E78" s="51"/>
      <c r="F78" s="51"/>
      <c r="G78" s="51"/>
      <c r="H78" s="51"/>
      <c r="J78" s="52"/>
      <c r="K78" s="52"/>
      <c r="L78" s="52"/>
    </row>
    <row r="79" spans="1:14" ht="12" customHeight="1">
      <c r="A79" s="13"/>
      <c r="B79" s="13"/>
      <c r="C79" s="51"/>
      <c r="D79" s="51"/>
      <c r="E79" s="51"/>
      <c r="F79" s="51"/>
      <c r="G79" s="51"/>
      <c r="H79" s="51"/>
      <c r="J79" s="52"/>
      <c r="K79" s="52"/>
      <c r="L79" s="52"/>
    </row>
    <row r="80" spans="1:14" ht="12" customHeight="1">
      <c r="A80" s="13"/>
      <c r="B80" s="13"/>
      <c r="C80" s="51"/>
      <c r="D80" s="51"/>
      <c r="E80" s="51"/>
      <c r="F80" s="51"/>
      <c r="G80" s="51"/>
      <c r="H80" s="51"/>
      <c r="J80" s="52"/>
      <c r="K80" s="52"/>
      <c r="L80" s="52"/>
    </row>
    <row r="81" spans="1:12" ht="12" customHeight="1">
      <c r="A81" s="13"/>
      <c r="B81" s="13"/>
      <c r="C81" s="51"/>
      <c r="D81" s="51"/>
      <c r="E81" s="51"/>
      <c r="F81" s="51"/>
      <c r="G81" s="51"/>
      <c r="H81" s="51"/>
      <c r="J81" s="52"/>
      <c r="K81" s="52"/>
      <c r="L81" s="52"/>
    </row>
    <row r="82" spans="1:12" ht="12" customHeight="1">
      <c r="A82" s="13"/>
      <c r="B82" s="13"/>
      <c r="C82" s="51"/>
      <c r="D82" s="51"/>
      <c r="E82" s="51"/>
      <c r="F82" s="51"/>
      <c r="G82" s="51"/>
      <c r="H82" s="51"/>
      <c r="J82" s="52"/>
      <c r="K82" s="52"/>
      <c r="L82" s="52"/>
    </row>
    <row r="83" spans="1:12" ht="12" customHeight="1">
      <c r="A83" s="13"/>
      <c r="B83" s="13"/>
      <c r="C83" s="51"/>
      <c r="D83" s="51"/>
      <c r="E83" s="51"/>
      <c r="F83" s="51"/>
      <c r="G83" s="51"/>
      <c r="H83" s="51"/>
      <c r="J83" s="52"/>
      <c r="K83" s="52"/>
      <c r="L83" s="52"/>
    </row>
    <row r="84" spans="1:12" ht="12" customHeight="1">
      <c r="A84" s="13"/>
      <c r="B84" s="13"/>
      <c r="C84" s="51"/>
      <c r="D84" s="51"/>
      <c r="E84" s="51"/>
      <c r="F84" s="51"/>
      <c r="G84" s="51"/>
      <c r="H84" s="51"/>
      <c r="J84" s="52"/>
      <c r="K84" s="52"/>
      <c r="L84" s="52"/>
    </row>
    <row r="85" spans="1:12" ht="12" customHeight="1">
      <c r="A85" s="13"/>
      <c r="B85" s="13"/>
      <c r="C85" s="51"/>
      <c r="D85" s="51"/>
      <c r="E85" s="51"/>
      <c r="F85" s="51"/>
      <c r="G85" s="51"/>
      <c r="H85" s="51"/>
      <c r="J85" s="52"/>
      <c r="K85" s="52"/>
      <c r="L85" s="52"/>
    </row>
    <row r="86" spans="1:12" ht="12" customHeight="1">
      <c r="A86" s="13"/>
      <c r="B86" s="13"/>
      <c r="C86" s="51"/>
      <c r="D86" s="51"/>
      <c r="E86" s="51"/>
      <c r="F86" s="51"/>
      <c r="G86" s="51"/>
      <c r="H86" s="51"/>
      <c r="J86" s="52"/>
      <c r="K86" s="52"/>
      <c r="L86" s="52"/>
    </row>
    <row r="87" spans="1:12" ht="12" customHeight="1">
      <c r="A87" s="13"/>
      <c r="B87" s="13"/>
      <c r="C87" s="51"/>
      <c r="D87" s="51"/>
      <c r="E87" s="51"/>
      <c r="F87" s="51"/>
      <c r="G87" s="51"/>
      <c r="H87" s="51"/>
      <c r="J87" s="52"/>
      <c r="K87" s="52"/>
      <c r="L87" s="52"/>
    </row>
    <row r="88" spans="1:12" ht="12" customHeight="1">
      <c r="A88" s="13"/>
      <c r="B88" s="13"/>
      <c r="C88" s="51"/>
      <c r="D88" s="51"/>
      <c r="E88" s="51"/>
      <c r="F88" s="51"/>
      <c r="G88" s="51"/>
      <c r="H88" s="51"/>
      <c r="J88" s="52"/>
      <c r="K88" s="52"/>
      <c r="L88" s="52"/>
    </row>
    <row r="89" spans="1:12" ht="12" customHeight="1">
      <c r="A89" s="13"/>
      <c r="B89" s="13"/>
      <c r="C89" s="51"/>
      <c r="D89" s="51"/>
      <c r="E89" s="51"/>
      <c r="F89" s="51"/>
      <c r="G89" s="51"/>
      <c r="H89" s="51"/>
      <c r="J89" s="52"/>
      <c r="K89" s="52"/>
      <c r="L89" s="52"/>
    </row>
    <row r="90" spans="1:12" ht="12" customHeight="1">
      <c r="A90" s="13"/>
      <c r="B90" s="13"/>
      <c r="C90" s="51"/>
      <c r="D90" s="51"/>
      <c r="E90" s="51"/>
      <c r="F90" s="51"/>
      <c r="G90" s="51"/>
      <c r="H90" s="51"/>
      <c r="J90" s="52"/>
      <c r="K90" s="52"/>
      <c r="L90" s="52"/>
    </row>
    <row r="91" spans="1:12" ht="12" customHeight="1">
      <c r="A91" s="13"/>
      <c r="B91" s="13"/>
      <c r="C91" s="51"/>
      <c r="D91" s="51"/>
      <c r="E91" s="51"/>
      <c r="F91" s="51"/>
      <c r="G91" s="51"/>
      <c r="H91" s="51"/>
      <c r="J91" s="52"/>
      <c r="K91" s="52"/>
      <c r="L91" s="52"/>
    </row>
    <row r="92" spans="1:12" ht="12" customHeight="1">
      <c r="A92" s="13"/>
      <c r="B92" s="13"/>
      <c r="C92" s="51"/>
      <c r="D92" s="51"/>
      <c r="E92" s="51"/>
      <c r="F92" s="51"/>
      <c r="G92" s="51"/>
      <c r="H92" s="51"/>
      <c r="J92" s="52"/>
      <c r="K92" s="52"/>
      <c r="L92" s="52"/>
    </row>
    <row r="93" spans="1:12" ht="12" customHeight="1">
      <c r="A93" s="13"/>
      <c r="B93" s="13"/>
      <c r="C93" s="51"/>
      <c r="D93" s="51"/>
      <c r="E93" s="51"/>
      <c r="F93" s="51"/>
      <c r="G93" s="51"/>
      <c r="H93" s="51"/>
      <c r="J93" s="52"/>
      <c r="K93" s="52"/>
      <c r="L93" s="52"/>
    </row>
    <row r="94" spans="1:12" ht="12" customHeight="1">
      <c r="A94" s="13"/>
      <c r="B94" s="13"/>
      <c r="C94" s="51"/>
      <c r="D94" s="51"/>
      <c r="E94" s="51"/>
      <c r="F94" s="51"/>
      <c r="G94" s="51"/>
      <c r="H94" s="51"/>
      <c r="J94" s="52"/>
      <c r="K94" s="52"/>
      <c r="L94" s="52"/>
    </row>
    <row r="95" spans="1:12" ht="12" customHeight="1">
      <c r="A95" s="13"/>
      <c r="B95" s="13"/>
      <c r="C95" s="51"/>
      <c r="D95" s="51"/>
      <c r="E95" s="51"/>
      <c r="F95" s="51"/>
      <c r="G95" s="51"/>
      <c r="H95" s="51"/>
      <c r="J95" s="52"/>
      <c r="K95" s="52"/>
      <c r="L95" s="52"/>
    </row>
    <row r="96" spans="1:12" ht="12" customHeight="1">
      <c r="A96" s="13"/>
      <c r="B96" s="13"/>
      <c r="C96" s="51"/>
      <c r="D96" s="51"/>
      <c r="E96" s="51"/>
      <c r="F96" s="51"/>
      <c r="G96" s="51"/>
      <c r="H96" s="51"/>
      <c r="J96" s="52"/>
      <c r="K96" s="52"/>
      <c r="L96" s="52"/>
    </row>
    <row r="97" spans="1:12" ht="12" customHeight="1">
      <c r="A97" s="13"/>
      <c r="B97" s="13"/>
      <c r="C97" s="51"/>
      <c r="D97" s="51"/>
      <c r="E97" s="51"/>
      <c r="F97" s="51"/>
      <c r="G97" s="51"/>
      <c r="H97" s="51"/>
      <c r="J97" s="52"/>
      <c r="K97" s="52"/>
      <c r="L97" s="52"/>
    </row>
    <row r="98" spans="1:12" ht="12" customHeight="1">
      <c r="A98" s="13"/>
      <c r="B98" s="13"/>
      <c r="C98" s="51"/>
      <c r="D98" s="51"/>
      <c r="E98" s="51"/>
      <c r="F98" s="51"/>
      <c r="G98" s="51"/>
      <c r="H98" s="51"/>
      <c r="J98" s="52"/>
      <c r="K98" s="52"/>
      <c r="L98" s="52"/>
    </row>
    <row r="99" spans="1:12" ht="12" customHeight="1">
      <c r="A99" s="13"/>
      <c r="B99" s="13"/>
      <c r="C99" s="51"/>
      <c r="D99" s="51"/>
      <c r="E99" s="51"/>
      <c r="F99" s="51"/>
      <c r="G99" s="51"/>
      <c r="H99" s="51"/>
      <c r="J99" s="52"/>
      <c r="K99" s="52"/>
      <c r="L99" s="52"/>
    </row>
    <row r="100" spans="1:12" ht="12" customHeight="1">
      <c r="A100" s="13"/>
      <c r="B100" s="13"/>
      <c r="C100" s="51"/>
      <c r="D100" s="51"/>
      <c r="E100" s="51"/>
      <c r="F100" s="51"/>
      <c r="G100" s="51"/>
      <c r="H100" s="51"/>
      <c r="J100" s="52"/>
      <c r="K100" s="52"/>
      <c r="L100" s="52"/>
    </row>
    <row r="101" spans="1:12" ht="12" customHeight="1">
      <c r="A101" s="13"/>
      <c r="B101" s="13"/>
      <c r="C101" s="51"/>
      <c r="D101" s="51"/>
      <c r="E101" s="51"/>
      <c r="F101" s="51"/>
      <c r="G101" s="51"/>
      <c r="H101" s="51"/>
      <c r="J101" s="52"/>
      <c r="K101" s="52"/>
      <c r="L101" s="52"/>
    </row>
    <row r="102" spans="1:12" ht="12" customHeight="1">
      <c r="A102" s="13"/>
      <c r="B102" s="13"/>
      <c r="C102" s="51"/>
      <c r="D102" s="51"/>
      <c r="E102" s="51"/>
      <c r="F102" s="51"/>
      <c r="G102" s="51"/>
      <c r="H102" s="51"/>
      <c r="J102" s="52"/>
      <c r="K102" s="52"/>
      <c r="L102" s="52"/>
    </row>
    <row r="103" spans="1:12" ht="12" customHeight="1">
      <c r="A103" s="13"/>
      <c r="B103" s="13"/>
      <c r="C103" s="51"/>
      <c r="D103" s="51"/>
      <c r="E103" s="51"/>
      <c r="F103" s="51"/>
      <c r="G103" s="51"/>
      <c r="H103" s="51"/>
      <c r="J103" s="52"/>
      <c r="K103" s="52"/>
      <c r="L103" s="52"/>
    </row>
    <row r="104" spans="1:12" ht="12" customHeight="1">
      <c r="A104" s="13"/>
      <c r="B104" s="13"/>
      <c r="C104" s="51"/>
      <c r="D104" s="51"/>
      <c r="E104" s="51"/>
      <c r="F104" s="51"/>
      <c r="G104" s="51"/>
      <c r="H104" s="51"/>
      <c r="J104" s="52"/>
      <c r="K104" s="52"/>
      <c r="L104" s="52"/>
    </row>
    <row r="105" spans="1:12" ht="12" customHeight="1">
      <c r="A105" s="13"/>
      <c r="B105" s="13"/>
      <c r="C105" s="51"/>
      <c r="D105" s="51"/>
      <c r="E105" s="51"/>
      <c r="F105" s="51"/>
      <c r="G105" s="51"/>
      <c r="H105" s="51"/>
      <c r="J105" s="52"/>
      <c r="K105" s="52"/>
      <c r="L105" s="52"/>
    </row>
    <row r="106" spans="1:12" ht="12" customHeight="1">
      <c r="A106" s="13"/>
      <c r="B106" s="13"/>
      <c r="C106" s="51"/>
      <c r="D106" s="51"/>
      <c r="E106" s="51"/>
      <c r="F106" s="51"/>
      <c r="G106" s="51"/>
      <c r="H106" s="51"/>
      <c r="J106" s="52"/>
      <c r="K106" s="52"/>
      <c r="L106" s="52"/>
    </row>
    <row r="107" spans="1:12" ht="12" customHeight="1">
      <c r="A107" s="13"/>
      <c r="B107" s="13"/>
      <c r="C107" s="51"/>
      <c r="D107" s="51"/>
      <c r="E107" s="51"/>
      <c r="F107" s="51"/>
      <c r="G107" s="51"/>
      <c r="H107" s="51"/>
      <c r="J107" s="52"/>
      <c r="K107" s="52"/>
      <c r="L107" s="52"/>
    </row>
    <row r="108" spans="1:12" ht="12" customHeight="1">
      <c r="A108" s="13"/>
      <c r="B108" s="13"/>
      <c r="C108" s="51"/>
      <c r="D108" s="51"/>
      <c r="E108" s="51"/>
      <c r="F108" s="51"/>
      <c r="G108" s="51"/>
      <c r="H108" s="51"/>
      <c r="J108" s="52"/>
      <c r="K108" s="52"/>
      <c r="L108" s="52"/>
    </row>
    <row r="109" spans="1:12" ht="12" customHeight="1">
      <c r="A109" s="13"/>
      <c r="B109" s="13"/>
      <c r="C109" s="51"/>
      <c r="D109" s="51"/>
      <c r="E109" s="51"/>
      <c r="F109" s="51"/>
      <c r="G109" s="51"/>
      <c r="H109" s="51"/>
      <c r="J109" s="52"/>
      <c r="K109" s="52"/>
      <c r="L109" s="52"/>
    </row>
    <row r="110" spans="1:12" ht="12" customHeight="1">
      <c r="A110" s="13"/>
      <c r="B110" s="13"/>
      <c r="C110" s="51"/>
      <c r="D110" s="51"/>
      <c r="E110" s="51"/>
      <c r="F110" s="51"/>
      <c r="G110" s="51"/>
      <c r="H110" s="51"/>
      <c r="J110" s="52"/>
      <c r="K110" s="52"/>
      <c r="L110" s="52"/>
    </row>
    <row r="111" spans="1:12" ht="12" customHeight="1">
      <c r="A111" s="13"/>
      <c r="B111" s="13"/>
      <c r="C111" s="51"/>
      <c r="D111" s="51"/>
      <c r="E111" s="51"/>
      <c r="F111" s="51"/>
      <c r="G111" s="51"/>
      <c r="H111" s="51"/>
      <c r="J111" s="52"/>
      <c r="K111" s="52"/>
      <c r="L111" s="52"/>
    </row>
    <row r="112" spans="1:12" ht="12" customHeight="1">
      <c r="A112" s="13"/>
      <c r="B112" s="13"/>
      <c r="C112" s="51"/>
      <c r="D112" s="51"/>
      <c r="E112" s="51"/>
      <c r="F112" s="51"/>
      <c r="G112" s="51"/>
      <c r="H112" s="51"/>
      <c r="J112" s="52"/>
      <c r="K112" s="52"/>
      <c r="L112" s="52"/>
    </row>
    <row r="113" spans="1:12" ht="12" customHeight="1">
      <c r="A113" s="13"/>
      <c r="B113" s="13"/>
      <c r="C113" s="51"/>
      <c r="D113" s="51"/>
      <c r="E113" s="51"/>
      <c r="F113" s="51"/>
      <c r="G113" s="51"/>
      <c r="H113" s="51"/>
      <c r="J113" s="52"/>
      <c r="K113" s="52"/>
      <c r="L113" s="52"/>
    </row>
    <row r="114" spans="1:12" ht="12" customHeight="1">
      <c r="A114" s="13"/>
      <c r="B114" s="13"/>
      <c r="C114" s="51"/>
      <c r="D114" s="51"/>
      <c r="E114" s="51"/>
      <c r="F114" s="51"/>
      <c r="G114" s="51"/>
      <c r="H114" s="51"/>
      <c r="J114" s="52"/>
      <c r="K114" s="52"/>
      <c r="L114" s="52"/>
    </row>
    <row r="115" spans="1:12" ht="12" customHeight="1">
      <c r="A115" s="13"/>
      <c r="B115" s="13"/>
      <c r="C115" s="51"/>
      <c r="D115" s="51"/>
      <c r="E115" s="51"/>
      <c r="F115" s="51"/>
      <c r="G115" s="51"/>
      <c r="H115" s="51"/>
      <c r="J115" s="52"/>
      <c r="K115" s="52"/>
      <c r="L115" s="52"/>
    </row>
    <row r="116" spans="1:12" ht="12" customHeight="1">
      <c r="A116" s="13"/>
      <c r="B116" s="13"/>
      <c r="C116" s="51"/>
      <c r="D116" s="51"/>
      <c r="E116" s="51"/>
      <c r="F116" s="51"/>
      <c r="G116" s="51"/>
      <c r="H116" s="51"/>
      <c r="J116" s="52"/>
      <c r="K116" s="52"/>
      <c r="L116" s="52"/>
    </row>
    <row r="117" spans="1:12" ht="12" customHeight="1">
      <c r="A117" s="13"/>
      <c r="B117" s="13"/>
      <c r="C117" s="51"/>
      <c r="D117" s="51"/>
      <c r="E117" s="51"/>
      <c r="F117" s="51"/>
      <c r="G117" s="51"/>
      <c r="H117" s="51"/>
      <c r="J117" s="52"/>
      <c r="K117" s="52"/>
      <c r="L117" s="52"/>
    </row>
    <row r="118" spans="1:12" ht="12" customHeight="1">
      <c r="A118" s="13"/>
      <c r="B118" s="13"/>
      <c r="C118" s="51"/>
      <c r="D118" s="51"/>
      <c r="E118" s="51"/>
      <c r="F118" s="51"/>
      <c r="G118" s="51"/>
      <c r="H118" s="51"/>
      <c r="J118" s="52"/>
      <c r="K118" s="52"/>
      <c r="L118" s="52"/>
    </row>
    <row r="119" spans="1:12" ht="12" customHeight="1">
      <c r="A119" s="13"/>
      <c r="B119" s="13"/>
      <c r="C119" s="51"/>
      <c r="D119" s="51"/>
      <c r="E119" s="51"/>
      <c r="F119" s="51"/>
      <c r="G119" s="51"/>
      <c r="H119" s="51"/>
      <c r="J119" s="52"/>
      <c r="K119" s="52"/>
      <c r="L119" s="52"/>
    </row>
    <row r="120" spans="1:12" ht="12" customHeight="1">
      <c r="A120" s="13"/>
      <c r="B120" s="13"/>
      <c r="C120" s="51"/>
      <c r="D120" s="51"/>
      <c r="E120" s="51"/>
      <c r="F120" s="51"/>
      <c r="G120" s="51"/>
      <c r="H120" s="51"/>
      <c r="J120" s="52"/>
      <c r="K120" s="52"/>
      <c r="L120" s="52"/>
    </row>
    <row r="121" spans="1:12" ht="12" customHeight="1">
      <c r="A121" s="13"/>
      <c r="B121" s="13"/>
      <c r="C121" s="51"/>
      <c r="D121" s="51"/>
      <c r="E121" s="51"/>
      <c r="F121" s="51"/>
      <c r="G121" s="51"/>
      <c r="H121" s="51"/>
      <c r="J121" s="52"/>
      <c r="K121" s="52"/>
      <c r="L121" s="52"/>
    </row>
    <row r="122" spans="1:12" ht="12" customHeight="1">
      <c r="A122" s="13"/>
      <c r="B122" s="13"/>
      <c r="C122" s="51"/>
      <c r="D122" s="51"/>
      <c r="E122" s="51"/>
      <c r="F122" s="51"/>
      <c r="G122" s="51"/>
      <c r="H122" s="51"/>
      <c r="J122" s="52"/>
      <c r="K122" s="52"/>
      <c r="L122" s="52"/>
    </row>
    <row r="123" spans="1:12" ht="12" customHeight="1">
      <c r="A123" s="13"/>
      <c r="B123" s="13"/>
      <c r="C123" s="51"/>
      <c r="D123" s="51"/>
      <c r="E123" s="51"/>
      <c r="F123" s="51"/>
      <c r="G123" s="51"/>
      <c r="H123" s="51"/>
      <c r="J123" s="52"/>
      <c r="K123" s="52"/>
      <c r="L123" s="52"/>
    </row>
    <row r="124" spans="1:12" ht="19.5" customHeight="1">
      <c r="A124"/>
      <c r="B124"/>
      <c r="C124" s="51"/>
      <c r="D124" s="51"/>
      <c r="E124" s="51"/>
      <c r="F124" s="51"/>
      <c r="G124" s="51"/>
      <c r="H124" s="51"/>
      <c r="J124" s="52"/>
      <c r="K124" s="52"/>
      <c r="L124" s="52"/>
    </row>
    <row r="125" spans="1:12" ht="88.5" customHeight="1">
      <c r="A125"/>
      <c r="B125"/>
      <c r="C125" s="51"/>
      <c r="D125" s="51"/>
      <c r="E125" s="51"/>
      <c r="F125" s="51"/>
      <c r="G125" s="51"/>
      <c r="H125" s="51"/>
      <c r="J125" s="52"/>
      <c r="K125" s="52"/>
      <c r="L125" s="52"/>
    </row>
    <row r="126" spans="1:12" ht="12" customHeight="1">
      <c r="A126"/>
      <c r="B126"/>
      <c r="C126" s="51"/>
      <c r="D126" s="51"/>
      <c r="E126" s="51"/>
      <c r="F126" s="51"/>
      <c r="G126" s="51"/>
      <c r="H126" s="51"/>
      <c r="J126" s="52"/>
      <c r="K126" s="52"/>
      <c r="L126" s="52"/>
    </row>
    <row r="127" spans="1:12" ht="12" customHeight="1">
      <c r="A127"/>
      <c r="B127"/>
      <c r="C127" s="51"/>
      <c r="D127" s="51"/>
      <c r="E127" s="51"/>
      <c r="F127" s="51"/>
      <c r="G127" s="51"/>
      <c r="H127" s="51"/>
      <c r="J127" s="52"/>
      <c r="K127" s="52"/>
      <c r="L127" s="52"/>
    </row>
    <row r="128" spans="1:12" ht="12" customHeight="1">
      <c r="A128"/>
      <c r="B128"/>
      <c r="C128" s="51"/>
      <c r="D128" s="51"/>
      <c r="E128" s="51"/>
      <c r="F128" s="51"/>
      <c r="G128" s="51"/>
      <c r="H128" s="51"/>
      <c r="J128" s="52"/>
      <c r="K128" s="52"/>
      <c r="L128" s="52"/>
    </row>
    <row r="129" spans="1:13" ht="12" customHeight="1">
      <c r="A129"/>
      <c r="B129"/>
      <c r="C129" s="51"/>
      <c r="D129" s="51"/>
      <c r="E129" s="51"/>
      <c r="F129" s="51"/>
      <c r="G129" s="51"/>
      <c r="H129" s="51"/>
      <c r="J129" s="52"/>
      <c r="K129" s="52"/>
      <c r="L129" s="52"/>
    </row>
    <row r="130" spans="1:13" s="14" customFormat="1" ht="28.5" customHeight="1">
      <c r="C130" s="53"/>
      <c r="D130" s="53"/>
      <c r="E130" s="53"/>
      <c r="F130" s="53"/>
      <c r="G130" s="53"/>
      <c r="H130" s="53"/>
      <c r="I130" s="54"/>
      <c r="J130" s="54"/>
      <c r="K130" s="54"/>
      <c r="L130" s="54"/>
      <c r="M130" s="58"/>
    </row>
    <row r="131" spans="1:13" ht="12" customHeight="1">
      <c r="A131"/>
      <c r="B131"/>
      <c r="C131" s="51"/>
      <c r="D131" s="51"/>
      <c r="E131" s="51"/>
      <c r="F131" s="51"/>
      <c r="G131" s="51"/>
      <c r="H131" s="51"/>
      <c r="J131" s="52"/>
      <c r="K131" s="52"/>
      <c r="L131" s="52"/>
    </row>
    <row r="132" spans="1:13" ht="12" customHeight="1">
      <c r="A132"/>
      <c r="B132"/>
      <c r="C132" s="51"/>
      <c r="D132" s="51"/>
      <c r="E132" s="51"/>
      <c r="F132" s="51"/>
      <c r="G132" s="51"/>
      <c r="H132" s="51"/>
      <c r="J132" s="52"/>
      <c r="K132" s="52"/>
      <c r="L132" s="52"/>
    </row>
    <row r="133" spans="1:13" ht="12" customHeight="1">
      <c r="A133"/>
      <c r="B133"/>
      <c r="C133" s="51"/>
      <c r="D133" s="51"/>
      <c r="E133" s="51"/>
      <c r="F133" s="51"/>
      <c r="G133" s="51"/>
      <c r="H133" s="51"/>
      <c r="J133" s="52"/>
      <c r="K133" s="52"/>
      <c r="L133" s="52"/>
    </row>
    <row r="134" spans="1:13" ht="12" customHeight="1">
      <c r="A134"/>
      <c r="B134"/>
      <c r="C134" s="51"/>
      <c r="D134" s="51"/>
      <c r="E134" s="51"/>
      <c r="F134" s="51"/>
      <c r="G134" s="51"/>
      <c r="H134" s="51"/>
      <c r="J134" s="52"/>
      <c r="K134" s="52"/>
      <c r="L134" s="52"/>
    </row>
    <row r="135" spans="1:13" ht="12" customHeight="1">
      <c r="A135"/>
      <c r="B135"/>
      <c r="C135" s="51"/>
      <c r="D135" s="51"/>
      <c r="E135" s="51"/>
      <c r="F135" s="51"/>
      <c r="G135" s="51"/>
      <c r="H135" s="51"/>
      <c r="J135" s="52"/>
      <c r="K135" s="52"/>
      <c r="L135" s="52"/>
    </row>
    <row r="136" spans="1:13" ht="12" customHeight="1">
      <c r="A136"/>
      <c r="B136"/>
      <c r="C136" s="51"/>
      <c r="D136" s="51"/>
      <c r="E136" s="51"/>
      <c r="F136" s="51"/>
      <c r="G136" s="51"/>
      <c r="H136" s="51"/>
      <c r="J136" s="52"/>
      <c r="K136" s="52"/>
      <c r="L136" s="52"/>
    </row>
    <row r="137" spans="1:13" ht="12" customHeight="1">
      <c r="A137"/>
      <c r="B137"/>
      <c r="C137" s="51"/>
      <c r="D137" s="51"/>
      <c r="E137" s="51"/>
      <c r="F137" s="51"/>
      <c r="G137" s="51"/>
      <c r="H137" s="51"/>
      <c r="J137" s="52"/>
      <c r="K137" s="52"/>
      <c r="L137" s="52"/>
    </row>
    <row r="138" spans="1:13" ht="12" customHeight="1">
      <c r="A138"/>
      <c r="B138"/>
      <c r="C138" s="51"/>
      <c r="D138" s="51"/>
      <c r="E138" s="51"/>
      <c r="F138" s="51"/>
      <c r="G138" s="51"/>
      <c r="H138" s="51"/>
      <c r="J138" s="52"/>
      <c r="K138" s="52"/>
      <c r="L138" s="52"/>
    </row>
    <row r="139" spans="1:13" ht="12" customHeight="1">
      <c r="A139"/>
      <c r="B139"/>
      <c r="C139" s="51"/>
      <c r="D139" s="51"/>
      <c r="E139" s="51"/>
      <c r="F139" s="51"/>
      <c r="G139" s="51"/>
      <c r="H139" s="51"/>
      <c r="J139" s="52"/>
      <c r="K139" s="52"/>
      <c r="L139" s="52"/>
    </row>
    <row r="140" spans="1:13" ht="12" customHeight="1">
      <c r="A140"/>
      <c r="B140"/>
      <c r="C140" s="51"/>
      <c r="D140" s="51"/>
      <c r="E140" s="51"/>
      <c r="F140" s="51"/>
      <c r="G140" s="51"/>
      <c r="H140" s="51"/>
      <c r="J140" s="52"/>
      <c r="K140" s="52"/>
      <c r="L140" s="52"/>
    </row>
    <row r="141" spans="1:13" ht="12" customHeight="1">
      <c r="A141"/>
      <c r="B141"/>
      <c r="C141" s="51"/>
      <c r="D141" s="51"/>
      <c r="E141" s="51"/>
      <c r="F141" s="51"/>
      <c r="G141" s="51"/>
      <c r="H141" s="51"/>
      <c r="J141" s="52"/>
      <c r="K141" s="52"/>
      <c r="L141" s="52"/>
    </row>
    <row r="142" spans="1:13" ht="12" customHeight="1">
      <c r="A142"/>
      <c r="B142"/>
      <c r="C142" s="51"/>
      <c r="D142" s="51"/>
      <c r="E142" s="51"/>
      <c r="F142" s="51"/>
      <c r="G142" s="51"/>
      <c r="H142" s="51"/>
      <c r="J142" s="52"/>
      <c r="K142" s="52"/>
      <c r="L142" s="52"/>
    </row>
    <row r="143" spans="1:13" ht="12" customHeight="1">
      <c r="A143"/>
      <c r="B143"/>
      <c r="C143" s="51"/>
      <c r="D143" s="51"/>
      <c r="E143" s="51"/>
      <c r="F143" s="51"/>
      <c r="G143" s="51"/>
      <c r="H143" s="51"/>
      <c r="J143" s="52"/>
      <c r="K143" s="52"/>
      <c r="L143" s="52"/>
    </row>
    <row r="144" spans="1:13" ht="12" customHeight="1">
      <c r="A144"/>
      <c r="B144"/>
      <c r="C144" s="51"/>
      <c r="D144" s="51"/>
      <c r="E144" s="51"/>
      <c r="F144" s="51"/>
      <c r="G144" s="51"/>
      <c r="H144" s="51"/>
      <c r="J144" s="52"/>
      <c r="K144" s="52"/>
      <c r="L144" s="52"/>
    </row>
    <row r="145" spans="1:12" ht="12" customHeight="1">
      <c r="A145"/>
      <c r="B145"/>
      <c r="C145" s="51"/>
      <c r="D145" s="51"/>
      <c r="E145" s="51"/>
      <c r="F145" s="51"/>
      <c r="G145" s="51"/>
      <c r="H145" s="51"/>
      <c r="J145" s="52"/>
      <c r="K145" s="52"/>
      <c r="L145" s="52"/>
    </row>
    <row r="146" spans="1:12" ht="12" customHeight="1">
      <c r="A146"/>
      <c r="B146"/>
      <c r="C146" s="51"/>
      <c r="D146" s="51"/>
      <c r="E146" s="51"/>
      <c r="F146" s="51"/>
      <c r="G146" s="51"/>
      <c r="H146" s="51"/>
      <c r="J146" s="52"/>
      <c r="K146" s="52"/>
      <c r="L146" s="52"/>
    </row>
    <row r="147" spans="1:12" ht="12" customHeight="1">
      <c r="A147"/>
      <c r="B147"/>
      <c r="C147" s="51"/>
      <c r="D147" s="51"/>
      <c r="E147" s="51"/>
      <c r="F147" s="51"/>
      <c r="G147" s="51"/>
      <c r="H147" s="51"/>
      <c r="J147" s="52"/>
      <c r="K147" s="52"/>
      <c r="L147" s="52"/>
    </row>
    <row r="148" spans="1:12" ht="12" customHeight="1">
      <c r="A148"/>
      <c r="B148"/>
      <c r="C148" s="51"/>
      <c r="D148" s="51"/>
      <c r="E148" s="51"/>
      <c r="F148" s="51"/>
      <c r="G148" s="51"/>
      <c r="H148" s="51"/>
      <c r="J148" s="52"/>
      <c r="K148" s="52"/>
      <c r="L148" s="52"/>
    </row>
    <row r="149" spans="1:12" ht="12" customHeight="1">
      <c r="A149"/>
      <c r="B149"/>
      <c r="C149" s="51"/>
      <c r="D149" s="51"/>
      <c r="E149" s="51"/>
      <c r="F149" s="51"/>
      <c r="G149" s="51"/>
      <c r="H149" s="51"/>
      <c r="J149" s="52"/>
      <c r="K149" s="52"/>
      <c r="L149" s="52"/>
    </row>
    <row r="150" spans="1:12" ht="12" customHeight="1">
      <c r="A150"/>
      <c r="B150"/>
      <c r="C150" s="51"/>
      <c r="D150" s="51"/>
      <c r="E150" s="51"/>
      <c r="F150" s="51"/>
      <c r="G150" s="51"/>
      <c r="H150" s="51"/>
      <c r="J150" s="52"/>
      <c r="K150" s="52"/>
      <c r="L150" s="52"/>
    </row>
    <row r="151" spans="1:12" ht="12" customHeight="1">
      <c r="A151"/>
      <c r="B151"/>
      <c r="C151" s="51"/>
      <c r="D151" s="51"/>
      <c r="E151" s="51"/>
      <c r="F151" s="51"/>
      <c r="G151" s="51"/>
      <c r="H151" s="51"/>
      <c r="J151" s="52"/>
      <c r="K151" s="52"/>
      <c r="L151" s="52"/>
    </row>
    <row r="152" spans="1:12">
      <c r="A152"/>
      <c r="B152"/>
      <c r="C152" s="51"/>
      <c r="D152" s="51"/>
      <c r="E152" s="51"/>
      <c r="F152" s="51"/>
      <c r="G152" s="51"/>
      <c r="H152" s="51"/>
      <c r="J152" s="52"/>
      <c r="K152" s="52"/>
      <c r="L152" s="52"/>
    </row>
    <row r="153" spans="1:12">
      <c r="A153"/>
      <c r="B153"/>
      <c r="C153" s="51"/>
      <c r="D153" s="51"/>
      <c r="E153" s="51"/>
      <c r="F153" s="51"/>
      <c r="G153" s="51"/>
      <c r="H153" s="51"/>
      <c r="J153" s="52"/>
      <c r="K153" s="52"/>
      <c r="L153" s="52"/>
    </row>
    <row r="154" spans="1:12">
      <c r="A154"/>
      <c r="B154"/>
      <c r="C154" s="51"/>
      <c r="D154" s="51"/>
      <c r="E154" s="51"/>
      <c r="F154" s="51"/>
      <c r="G154" s="51"/>
      <c r="H154" s="51"/>
      <c r="J154" s="52"/>
      <c r="K154" s="52"/>
      <c r="L154" s="52"/>
    </row>
    <row r="155" spans="1:12">
      <c r="A155"/>
      <c r="B155"/>
      <c r="C155" s="51"/>
      <c r="D155" s="51"/>
      <c r="E155" s="51"/>
      <c r="F155" s="51"/>
      <c r="G155" s="51"/>
      <c r="H155" s="51"/>
      <c r="J155" s="52"/>
      <c r="K155" s="52"/>
      <c r="L155" s="52"/>
    </row>
    <row r="156" spans="1:12">
      <c r="A156"/>
      <c r="B156"/>
      <c r="C156" s="51"/>
      <c r="D156" s="51"/>
      <c r="E156" s="51"/>
      <c r="F156" s="51"/>
      <c r="G156" s="51"/>
      <c r="H156" s="51"/>
      <c r="J156" s="52"/>
      <c r="K156" s="52"/>
      <c r="L156" s="52"/>
    </row>
    <row r="157" spans="1:12">
      <c r="A157"/>
      <c r="B157"/>
      <c r="C157" s="51"/>
      <c r="D157" s="51"/>
      <c r="E157" s="51"/>
      <c r="F157" s="51"/>
      <c r="G157" s="51"/>
      <c r="H157" s="51"/>
      <c r="J157" s="52"/>
      <c r="K157" s="52"/>
      <c r="L157" s="52"/>
    </row>
    <row r="158" spans="1:12">
      <c r="A158"/>
      <c r="B158"/>
      <c r="C158" s="51"/>
      <c r="D158" s="51"/>
      <c r="E158" s="51"/>
      <c r="F158" s="51"/>
      <c r="G158" s="51"/>
      <c r="H158" s="51"/>
      <c r="J158" s="52"/>
      <c r="K158" s="52"/>
      <c r="L158" s="52"/>
    </row>
    <row r="159" spans="1:12">
      <c r="A159"/>
      <c r="B159"/>
      <c r="C159" s="51"/>
      <c r="D159" s="51"/>
      <c r="E159" s="51"/>
      <c r="F159" s="51"/>
      <c r="G159" s="51"/>
      <c r="H159" s="51"/>
      <c r="J159" s="52"/>
      <c r="K159" s="52"/>
      <c r="L159" s="52"/>
    </row>
    <row r="160" spans="1:12">
      <c r="A160"/>
      <c r="B160"/>
      <c r="C160" s="51"/>
      <c r="D160" s="51"/>
      <c r="E160" s="51"/>
      <c r="F160" s="51"/>
      <c r="G160" s="51"/>
      <c r="H160" s="51"/>
      <c r="J160" s="52"/>
      <c r="K160" s="52"/>
      <c r="L160" s="52"/>
    </row>
    <row r="161" spans="1:12">
      <c r="A161"/>
      <c r="B161"/>
      <c r="C161" s="51"/>
      <c r="D161" s="51"/>
      <c r="E161" s="51"/>
      <c r="F161" s="51"/>
      <c r="G161" s="51"/>
      <c r="H161" s="51"/>
      <c r="J161" s="52"/>
      <c r="K161" s="52"/>
      <c r="L161" s="52"/>
    </row>
    <row r="162" spans="1:12">
      <c r="A162"/>
      <c r="B162"/>
      <c r="C162" s="51"/>
      <c r="D162" s="51"/>
      <c r="E162" s="51"/>
      <c r="F162" s="51"/>
      <c r="G162" s="51"/>
      <c r="H162" s="51"/>
      <c r="J162" s="52"/>
      <c r="K162" s="52"/>
      <c r="L162" s="52"/>
    </row>
    <row r="163" spans="1:12">
      <c r="A163"/>
      <c r="B163"/>
      <c r="C163" s="51"/>
      <c r="D163" s="51"/>
      <c r="E163" s="51"/>
      <c r="F163" s="51"/>
      <c r="G163" s="51"/>
      <c r="H163" s="51"/>
      <c r="J163" s="52"/>
      <c r="K163" s="52"/>
      <c r="L163" s="52"/>
    </row>
    <row r="164" spans="1:12">
      <c r="A164"/>
      <c r="B164"/>
      <c r="C164" s="51"/>
      <c r="D164" s="51"/>
      <c r="E164" s="51"/>
      <c r="F164" s="51"/>
      <c r="G164" s="51"/>
      <c r="H164" s="51"/>
      <c r="J164" s="52"/>
      <c r="K164" s="52"/>
      <c r="L164" s="52"/>
    </row>
    <row r="165" spans="1:12">
      <c r="A165"/>
      <c r="B165"/>
      <c r="C165" s="51"/>
      <c r="D165" s="51"/>
      <c r="E165" s="51"/>
      <c r="F165" s="51"/>
      <c r="G165" s="51"/>
      <c r="H165" s="51"/>
      <c r="J165" s="52"/>
      <c r="K165" s="52"/>
      <c r="L165" s="52"/>
    </row>
    <row r="166" spans="1:12">
      <c r="A166" s="4"/>
      <c r="B166" s="4"/>
      <c r="C166" s="55"/>
      <c r="D166" s="55"/>
      <c r="E166" s="55"/>
      <c r="F166" s="55"/>
      <c r="G166" s="55"/>
      <c r="H166" s="55"/>
      <c r="I166" s="31"/>
      <c r="J166" s="52"/>
      <c r="K166" s="52"/>
      <c r="L166" s="52"/>
    </row>
    <row r="167" spans="1:12">
      <c r="A167" s="4"/>
      <c r="B167" s="4"/>
      <c r="C167" s="55"/>
      <c r="D167" s="55"/>
      <c r="E167" s="55"/>
      <c r="F167" s="55"/>
      <c r="G167" s="55"/>
      <c r="H167" s="55"/>
      <c r="I167" s="31"/>
      <c r="J167" s="52"/>
      <c r="K167" s="52"/>
      <c r="L167" s="52"/>
    </row>
    <row r="168" spans="1:12">
      <c r="A168" s="4"/>
      <c r="B168" s="4"/>
      <c r="C168" s="55"/>
      <c r="D168" s="55"/>
      <c r="E168" s="55"/>
      <c r="F168" s="55"/>
      <c r="G168" s="55"/>
      <c r="H168" s="55"/>
      <c r="I168" s="31"/>
      <c r="J168" s="52"/>
      <c r="K168" s="52"/>
      <c r="L168" s="52"/>
    </row>
    <row r="169" spans="1:12">
      <c r="A169" s="4"/>
      <c r="B169" s="4"/>
      <c r="C169" s="55"/>
      <c r="D169" s="55"/>
      <c r="E169" s="55"/>
      <c r="F169" s="55"/>
      <c r="G169" s="55"/>
      <c r="H169" s="55"/>
      <c r="I169" s="31"/>
      <c r="J169" s="52"/>
      <c r="K169" s="52"/>
      <c r="L169" s="52"/>
    </row>
    <row r="170" spans="1:12">
      <c r="A170" s="4"/>
      <c r="B170" s="4"/>
      <c r="C170" s="55"/>
      <c r="D170" s="55"/>
      <c r="E170" s="55"/>
      <c r="F170" s="55"/>
      <c r="G170" s="55"/>
      <c r="H170" s="55"/>
      <c r="I170" s="31"/>
      <c r="J170" s="52"/>
      <c r="K170" s="52"/>
      <c r="L170" s="52"/>
    </row>
    <row r="171" spans="1:12">
      <c r="A171" s="4"/>
      <c r="B171" s="4"/>
      <c r="C171" s="55"/>
      <c r="D171" s="55"/>
      <c r="E171" s="55"/>
      <c r="F171" s="55"/>
      <c r="G171" s="55"/>
      <c r="H171" s="55"/>
      <c r="I171" s="31"/>
      <c r="J171" s="52"/>
      <c r="K171" s="52"/>
      <c r="L171" s="52"/>
    </row>
    <row r="172" spans="1:12">
      <c r="A172" s="4"/>
      <c r="B172" s="4"/>
      <c r="C172" s="55"/>
      <c r="D172" s="55"/>
      <c r="E172" s="55"/>
      <c r="F172" s="55"/>
      <c r="G172" s="55"/>
      <c r="H172" s="55"/>
      <c r="I172" s="31"/>
      <c r="J172" s="52"/>
      <c r="K172" s="52"/>
      <c r="L172" s="52"/>
    </row>
    <row r="173" spans="1:12">
      <c r="A173" s="4"/>
      <c r="B173" s="4"/>
      <c r="C173" s="55"/>
      <c r="D173" s="55"/>
      <c r="E173" s="55"/>
      <c r="F173" s="55"/>
      <c r="G173" s="55"/>
      <c r="H173" s="55"/>
      <c r="I173" s="31"/>
      <c r="J173" s="52"/>
      <c r="K173" s="52"/>
      <c r="L173" s="52"/>
    </row>
    <row r="174" spans="1:12">
      <c r="A174" s="4"/>
      <c r="B174" s="4"/>
      <c r="C174" s="55"/>
      <c r="D174" s="55"/>
      <c r="E174" s="55"/>
      <c r="F174" s="55"/>
      <c r="G174" s="55"/>
      <c r="H174" s="55"/>
      <c r="I174" s="31"/>
      <c r="J174" s="52"/>
      <c r="K174" s="52"/>
      <c r="L174" s="52"/>
    </row>
    <row r="175" spans="1:12">
      <c r="A175" s="4"/>
      <c r="B175" s="4"/>
      <c r="C175" s="55"/>
      <c r="D175" s="55"/>
      <c r="E175" s="55"/>
      <c r="F175" s="55"/>
      <c r="G175" s="55"/>
      <c r="H175" s="55"/>
      <c r="I175" s="31"/>
      <c r="J175" s="52"/>
      <c r="K175" s="52"/>
      <c r="L175" s="52"/>
    </row>
    <row r="176" spans="1:12">
      <c r="A176" s="4"/>
      <c r="B176" s="4"/>
      <c r="C176" s="55"/>
      <c r="D176" s="55"/>
      <c r="E176" s="55"/>
      <c r="F176" s="55"/>
      <c r="G176" s="55"/>
      <c r="H176" s="55"/>
      <c r="I176" s="31"/>
      <c r="J176" s="52"/>
      <c r="K176" s="52"/>
      <c r="L176" s="52"/>
    </row>
    <row r="177" spans="1:12">
      <c r="A177" s="4"/>
      <c r="B177" s="4"/>
      <c r="C177" s="55"/>
      <c r="D177" s="55"/>
      <c r="E177" s="55"/>
      <c r="F177" s="55"/>
      <c r="G177" s="55"/>
      <c r="H177" s="55"/>
      <c r="I177" s="31"/>
      <c r="J177" s="52"/>
      <c r="K177" s="52"/>
      <c r="L177" s="52"/>
    </row>
    <row r="178" spans="1:12">
      <c r="A178" s="4"/>
      <c r="B178" s="4"/>
      <c r="C178" s="55"/>
      <c r="D178" s="55"/>
      <c r="E178" s="55"/>
      <c r="F178" s="55"/>
      <c r="G178" s="55"/>
      <c r="H178" s="55"/>
      <c r="I178" s="31"/>
    </row>
    <row r="179" spans="1:12">
      <c r="A179" s="4"/>
      <c r="B179" s="4"/>
      <c r="C179" s="55"/>
      <c r="D179" s="55"/>
      <c r="E179" s="55"/>
      <c r="F179" s="55"/>
      <c r="G179" s="55"/>
      <c r="H179" s="55"/>
      <c r="I179" s="31"/>
    </row>
    <row r="180" spans="1:12">
      <c r="A180" s="4"/>
      <c r="B180" s="4"/>
      <c r="C180" s="55"/>
      <c r="D180" s="55"/>
      <c r="E180" s="55"/>
      <c r="F180" s="55"/>
      <c r="G180" s="55"/>
      <c r="H180" s="55"/>
      <c r="I180" s="31"/>
    </row>
    <row r="181" spans="1:12">
      <c r="A181" s="4"/>
      <c r="B181" s="4"/>
      <c r="C181" s="55"/>
      <c r="D181" s="55"/>
      <c r="E181" s="55"/>
      <c r="F181" s="55"/>
      <c r="G181" s="55"/>
      <c r="H181" s="55"/>
      <c r="I181" s="31"/>
    </row>
    <row r="182" spans="1:12">
      <c r="A182" s="4"/>
      <c r="B182" s="4"/>
      <c r="C182" s="55"/>
      <c r="D182" s="55"/>
      <c r="E182" s="55"/>
      <c r="F182" s="55"/>
      <c r="G182" s="55"/>
      <c r="H182" s="55"/>
      <c r="I182" s="31"/>
    </row>
    <row r="183" spans="1:12">
      <c r="A183" s="4"/>
      <c r="B183" s="4"/>
    </row>
    <row r="184" spans="1:12">
      <c r="A184" s="4"/>
      <c r="B184" s="4"/>
    </row>
    <row r="185" spans="1:12">
      <c r="A185" s="4"/>
      <c r="B185" s="4"/>
    </row>
    <row r="186" spans="1:12">
      <c r="A186" s="4"/>
      <c r="B186" s="4"/>
    </row>
    <row r="187" spans="1:12">
      <c r="A187" s="4"/>
      <c r="B187" s="4"/>
    </row>
    <row r="188" spans="1:12">
      <c r="A188" s="4"/>
      <c r="B188" s="4"/>
    </row>
    <row r="189" spans="1:12">
      <c r="A189" s="4"/>
      <c r="B189" s="4"/>
    </row>
    <row r="190" spans="1:12">
      <c r="A190" s="4"/>
      <c r="B190" s="4"/>
    </row>
    <row r="191" spans="1:12">
      <c r="A191" s="4"/>
      <c r="B191" s="4"/>
    </row>
    <row r="192" spans="1:12">
      <c r="A192" s="4"/>
      <c r="B192" s="4"/>
    </row>
    <row r="193" spans="1:2">
      <c r="A193" s="4"/>
      <c r="B193" s="4"/>
    </row>
    <row r="194" spans="1:2">
      <c r="A194" s="4"/>
      <c r="B194" s="4"/>
    </row>
    <row r="195" spans="1:2">
      <c r="A195" s="4"/>
      <c r="B195" s="4"/>
    </row>
    <row r="196" spans="1:2">
      <c r="A196" s="4"/>
      <c r="B196" s="4"/>
    </row>
    <row r="197" spans="1:2">
      <c r="A197" s="4"/>
      <c r="B197" s="4"/>
    </row>
    <row r="198" spans="1:2">
      <c r="A198" s="4"/>
      <c r="B198" s="4"/>
    </row>
    <row r="199" spans="1:2">
      <c r="A199" s="4"/>
      <c r="B199" s="4"/>
    </row>
    <row r="200" spans="1:2">
      <c r="A200" s="4"/>
      <c r="B200" s="4"/>
    </row>
    <row r="201" spans="1:2">
      <c r="A201" s="4"/>
      <c r="B201" s="4"/>
    </row>
    <row r="202" spans="1:2">
      <c r="A202" s="4"/>
      <c r="B202" s="4"/>
    </row>
    <row r="203" spans="1:2">
      <c r="A203" s="4"/>
      <c r="B203" s="4"/>
    </row>
    <row r="204" spans="1:2">
      <c r="A204" s="4"/>
      <c r="B204" s="4"/>
    </row>
    <row r="205" spans="1:2">
      <c r="A205" s="4"/>
      <c r="B205" s="4"/>
    </row>
    <row r="206" spans="1:2">
      <c r="A206" s="4"/>
      <c r="B206" s="4"/>
    </row>
    <row r="207" spans="1:2">
      <c r="A207" s="4"/>
      <c r="B207" s="4"/>
    </row>
    <row r="208" spans="1:2">
      <c r="A208" s="4"/>
      <c r="B208" s="4"/>
    </row>
    <row r="209" spans="1:2">
      <c r="A209" s="4"/>
      <c r="B209" s="4"/>
    </row>
    <row r="210" spans="1:2">
      <c r="A210" s="4"/>
      <c r="B210" s="4"/>
    </row>
    <row r="211" spans="1:2">
      <c r="A211" s="4"/>
      <c r="B211" s="4"/>
    </row>
    <row r="212" spans="1:2">
      <c r="A212" s="4"/>
      <c r="B212" s="4"/>
    </row>
    <row r="213" spans="1:2">
      <c r="A213" s="4"/>
      <c r="B213" s="4"/>
    </row>
    <row r="214" spans="1:2">
      <c r="A214" s="4"/>
      <c r="B214" s="4"/>
    </row>
    <row r="215" spans="1:2">
      <c r="A215" s="4"/>
      <c r="B215" s="4"/>
    </row>
    <row r="216" spans="1:2">
      <c r="A216" s="4"/>
      <c r="B216" s="4"/>
    </row>
    <row r="217" spans="1:2">
      <c r="A217" s="4"/>
      <c r="B217" s="4"/>
    </row>
    <row r="218" spans="1:2">
      <c r="A218" s="4"/>
      <c r="B218" s="4"/>
    </row>
    <row r="219" spans="1:2">
      <c r="A219" s="4"/>
      <c r="B219" s="4"/>
    </row>
    <row r="220" spans="1:2">
      <c r="A220" s="4"/>
      <c r="B220" s="4"/>
    </row>
    <row r="221" spans="1:2">
      <c r="A221" s="4"/>
      <c r="B221" s="4"/>
    </row>
    <row r="222" spans="1:2">
      <c r="A222" s="4"/>
      <c r="B222" s="4"/>
    </row>
    <row r="223" spans="1:2">
      <c r="A223" s="4"/>
      <c r="B223" s="4"/>
    </row>
    <row r="224" spans="1:2">
      <c r="A224" s="4"/>
      <c r="B224" s="4"/>
    </row>
    <row r="225" spans="1:2">
      <c r="A225" s="4"/>
      <c r="B225" s="4"/>
    </row>
    <row r="226" spans="1:2">
      <c r="A226" s="4"/>
      <c r="B226" s="4"/>
    </row>
    <row r="227" spans="1:2">
      <c r="A227" s="4"/>
      <c r="B227" s="4"/>
    </row>
    <row r="228" spans="1:2">
      <c r="A228" s="4"/>
      <c r="B228" s="4"/>
    </row>
    <row r="229" spans="1:2">
      <c r="A229" s="4"/>
      <c r="B229" s="4"/>
    </row>
    <row r="230" spans="1:2">
      <c r="A230" s="4"/>
      <c r="B230" s="4"/>
    </row>
    <row r="231" spans="1:2">
      <c r="A231" s="4"/>
      <c r="B231" s="4"/>
    </row>
    <row r="232" spans="1:2">
      <c r="A232" s="4"/>
      <c r="B232" s="4"/>
    </row>
    <row r="233" spans="1:2">
      <c r="A233" s="4"/>
      <c r="B233" s="4"/>
    </row>
    <row r="234" spans="1:2">
      <c r="A234" s="4"/>
      <c r="B234" s="4"/>
    </row>
    <row r="235" spans="1:2">
      <c r="A235" s="4"/>
      <c r="B235" s="4"/>
    </row>
    <row r="236" spans="1:2">
      <c r="A236" s="4"/>
      <c r="B236" s="4"/>
    </row>
    <row r="237" spans="1:2">
      <c r="A237" s="4"/>
      <c r="B237" s="4"/>
    </row>
    <row r="238" spans="1:2">
      <c r="A238" s="4"/>
      <c r="B238" s="4"/>
    </row>
    <row r="239" spans="1:2">
      <c r="A239" s="4"/>
      <c r="B239" s="4"/>
    </row>
    <row r="240" spans="1:2">
      <c r="A240" s="4"/>
      <c r="B240" s="4"/>
    </row>
    <row r="241" spans="1:2">
      <c r="A241" s="4"/>
      <c r="B241" s="4"/>
    </row>
    <row r="242" spans="1:2">
      <c r="A242" s="4"/>
      <c r="B242" s="4"/>
    </row>
    <row r="243" spans="1:2">
      <c r="A243" s="4"/>
      <c r="B243" s="4"/>
    </row>
    <row r="244" spans="1:2">
      <c r="A244" s="4"/>
      <c r="B244" s="4"/>
    </row>
    <row r="245" spans="1:2">
      <c r="A245" s="4"/>
      <c r="B245" s="4"/>
    </row>
    <row r="246" spans="1:2">
      <c r="A246" s="4"/>
      <c r="B246" s="4"/>
    </row>
    <row r="247" spans="1:2">
      <c r="A247" s="4"/>
      <c r="B247" s="4"/>
    </row>
    <row r="248" spans="1:2">
      <c r="A248" s="4"/>
      <c r="B248" s="4"/>
    </row>
    <row r="249" spans="1:2">
      <c r="A249" s="4"/>
      <c r="B249" s="4"/>
    </row>
    <row r="250" spans="1:2">
      <c r="A250" s="4"/>
      <c r="B250" s="4"/>
    </row>
    <row r="251" spans="1:2">
      <c r="A251" s="4"/>
      <c r="B251" s="4"/>
    </row>
    <row r="252" spans="1:2">
      <c r="A252" s="4"/>
      <c r="B252" s="4"/>
    </row>
    <row r="253" spans="1:2">
      <c r="A253" s="4"/>
      <c r="B253" s="4"/>
    </row>
    <row r="254" spans="1:2">
      <c r="A254" s="4"/>
      <c r="B254" s="4"/>
    </row>
    <row r="255" spans="1:2">
      <c r="A255" s="4"/>
      <c r="B255" s="4"/>
    </row>
    <row r="256" spans="1:2">
      <c r="A256" s="4"/>
      <c r="B256" s="4"/>
    </row>
    <row r="257" spans="1:2">
      <c r="A257" s="4"/>
      <c r="B257" s="4"/>
    </row>
    <row r="258" spans="1:2">
      <c r="A258" s="4"/>
      <c r="B258" s="4"/>
    </row>
    <row r="259" spans="1:2">
      <c r="A259" s="4"/>
      <c r="B259" s="4"/>
    </row>
    <row r="260" spans="1:2">
      <c r="A260" s="4"/>
      <c r="B260" s="4"/>
    </row>
    <row r="261" spans="1:2">
      <c r="A261" s="4"/>
      <c r="B261" s="4"/>
    </row>
    <row r="262" spans="1:2">
      <c r="A262" s="4"/>
      <c r="B262" s="4"/>
    </row>
    <row r="263" spans="1:2">
      <c r="A263" s="4"/>
      <c r="B263" s="4"/>
    </row>
    <row r="264" spans="1:2">
      <c r="A264" s="4"/>
      <c r="B264" s="4"/>
    </row>
    <row r="265" spans="1:2">
      <c r="A265" s="4"/>
      <c r="B265" s="4"/>
    </row>
    <row r="266" spans="1:2">
      <c r="A266" s="4"/>
      <c r="B266" s="4"/>
    </row>
    <row r="267" spans="1:2">
      <c r="A267" s="4"/>
      <c r="B267" s="4"/>
    </row>
    <row r="268" spans="1:2">
      <c r="A268" s="4"/>
      <c r="B268" s="4"/>
    </row>
    <row r="269" spans="1:2">
      <c r="A269" s="4"/>
      <c r="B269" s="4"/>
    </row>
    <row r="270" spans="1:2">
      <c r="A270" s="4"/>
      <c r="B270" s="4"/>
    </row>
    <row r="271" spans="1:2">
      <c r="A271" s="4"/>
      <c r="B271" s="4"/>
    </row>
    <row r="272" spans="1:2">
      <c r="A272" s="4"/>
      <c r="B272" s="4"/>
    </row>
    <row r="273" spans="1:2">
      <c r="A273" s="4"/>
      <c r="B273" s="4"/>
    </row>
    <row r="274" spans="1:2">
      <c r="A274" s="4"/>
      <c r="B274" s="4"/>
    </row>
    <row r="275" spans="1:2">
      <c r="A275" s="4"/>
      <c r="B275" s="4"/>
    </row>
    <row r="276" spans="1:2">
      <c r="A276" s="4"/>
      <c r="B276" s="4"/>
    </row>
    <row r="277" spans="1:2">
      <c r="A277" s="4"/>
      <c r="B277" s="4"/>
    </row>
    <row r="278" spans="1:2">
      <c r="A278" s="4"/>
      <c r="B278" s="4"/>
    </row>
    <row r="279" spans="1:2">
      <c r="A279" s="4"/>
      <c r="B279" s="4"/>
    </row>
    <row r="280" spans="1:2">
      <c r="A280" s="4"/>
      <c r="B280" s="4"/>
    </row>
    <row r="281" spans="1:2">
      <c r="A281" s="4"/>
      <c r="B281" s="4"/>
    </row>
    <row r="282" spans="1:2">
      <c r="A282" s="4"/>
      <c r="B282" s="4"/>
    </row>
    <row r="283" spans="1:2">
      <c r="A283" s="4"/>
      <c r="B283" s="4"/>
    </row>
    <row r="284" spans="1:2">
      <c r="A284" s="4"/>
      <c r="B284" s="4"/>
    </row>
    <row r="285" spans="1:2">
      <c r="A285" s="4"/>
      <c r="B285" s="4"/>
    </row>
    <row r="286" spans="1:2">
      <c r="A286" s="4"/>
      <c r="B286" s="4"/>
    </row>
    <row r="287" spans="1:2">
      <c r="A287" s="4"/>
      <c r="B287" s="4"/>
    </row>
    <row r="288" spans="1:2">
      <c r="A288" s="4"/>
      <c r="B288" s="4"/>
    </row>
    <row r="289" spans="1:2">
      <c r="A289" s="4"/>
      <c r="B289" s="4"/>
    </row>
  </sheetData>
  <mergeCells count="1">
    <mergeCell ref="A1:I1"/>
  </mergeCells>
  <phoneticPr fontId="27" type="noConversion"/>
  <pageMargins left="0" right="0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D739-2490-46DF-A778-0D1A9BD16BA3}">
  <dimension ref="A4:H20"/>
  <sheetViews>
    <sheetView tabSelected="1" workbookViewId="0">
      <selection activeCell="D11" sqref="D11"/>
    </sheetView>
  </sheetViews>
  <sheetFormatPr defaultRowHeight="14.4"/>
  <cols>
    <col min="1" max="1" width="28.41796875" customWidth="1"/>
    <col min="2" max="2" width="19.68359375" customWidth="1"/>
    <col min="3" max="3" width="18.26171875" customWidth="1"/>
    <col min="4" max="4" width="14.83984375" customWidth="1"/>
    <col min="5" max="5" width="11" customWidth="1"/>
    <col min="6" max="6" width="15.15625" customWidth="1"/>
    <col min="7" max="7" width="16.83984375" customWidth="1"/>
    <col min="8" max="8" width="22.15625" customWidth="1"/>
  </cols>
  <sheetData>
    <row r="4" spans="1:8" ht="17.7">
      <c r="A4" s="127" t="s">
        <v>96</v>
      </c>
      <c r="B4" s="127"/>
      <c r="C4" s="127"/>
      <c r="D4" s="127"/>
      <c r="E4" s="127"/>
      <c r="F4" s="127"/>
      <c r="G4" s="127"/>
      <c r="H4" s="127"/>
    </row>
    <row r="5" spans="1:8" ht="21" customHeight="1" thickBot="1">
      <c r="A5" s="88"/>
      <c r="B5" s="89"/>
      <c r="C5" s="89"/>
      <c r="D5" s="89"/>
      <c r="E5" s="89"/>
      <c r="F5" s="128" t="s">
        <v>47</v>
      </c>
      <c r="G5" s="128"/>
      <c r="H5" s="128"/>
    </row>
    <row r="6" spans="1:8" ht="15.3" thickBot="1">
      <c r="A6" s="90" t="s">
        <v>85</v>
      </c>
      <c r="B6" s="129" t="s">
        <v>95</v>
      </c>
      <c r="C6" s="130"/>
      <c r="D6" s="130"/>
      <c r="E6" s="130"/>
      <c r="F6" s="130"/>
      <c r="G6" s="130"/>
      <c r="H6" s="131"/>
    </row>
    <row r="7" spans="1:8" ht="76.5" customHeight="1" thickBot="1">
      <c r="A7" s="91" t="s">
        <v>97</v>
      </c>
      <c r="B7" s="92" t="s">
        <v>86</v>
      </c>
      <c r="C7" s="93" t="s">
        <v>87</v>
      </c>
      <c r="D7" s="93" t="s">
        <v>88</v>
      </c>
      <c r="E7" s="93" t="s">
        <v>89</v>
      </c>
      <c r="F7" s="93" t="s">
        <v>90</v>
      </c>
      <c r="G7" s="93" t="s">
        <v>91</v>
      </c>
      <c r="H7" s="94" t="s">
        <v>92</v>
      </c>
    </row>
    <row r="8" spans="1:8">
      <c r="A8" s="95">
        <v>64132</v>
      </c>
      <c r="B8" s="96"/>
      <c r="C8" s="97">
        <v>50</v>
      </c>
      <c r="D8" s="98"/>
      <c r="E8" s="99"/>
      <c r="F8" s="100"/>
      <c r="G8" s="101"/>
      <c r="H8" s="102"/>
    </row>
    <row r="9" spans="1:8">
      <c r="A9" s="103">
        <v>66141</v>
      </c>
      <c r="B9" s="104"/>
      <c r="C9" s="105"/>
      <c r="D9" s="105"/>
      <c r="E9" s="105"/>
      <c r="F9" s="105"/>
      <c r="G9" s="106"/>
      <c r="H9" s="107"/>
    </row>
    <row r="10" spans="1:8">
      <c r="A10" s="103">
        <v>66151</v>
      </c>
      <c r="B10" s="104"/>
      <c r="C10" s="105">
        <v>58450</v>
      </c>
      <c r="D10" s="105"/>
      <c r="E10" s="105"/>
      <c r="F10" s="105"/>
      <c r="G10" s="106"/>
      <c r="H10" s="107"/>
    </row>
    <row r="11" spans="1:8">
      <c r="A11" s="103">
        <v>66311</v>
      </c>
      <c r="B11" s="104"/>
      <c r="C11" s="105"/>
      <c r="D11" s="105"/>
      <c r="E11" s="105"/>
      <c r="F11" s="105">
        <v>830</v>
      </c>
      <c r="G11" s="106"/>
      <c r="H11" s="107"/>
    </row>
    <row r="12" spans="1:8">
      <c r="A12" s="103">
        <v>66313</v>
      </c>
      <c r="B12" s="104"/>
      <c r="C12" s="105"/>
      <c r="D12" s="105"/>
      <c r="E12" s="105"/>
      <c r="F12" s="105">
        <v>15250</v>
      </c>
      <c r="G12" s="106"/>
      <c r="H12" s="107"/>
    </row>
    <row r="13" spans="1:8">
      <c r="A13" s="103">
        <v>67111</v>
      </c>
      <c r="B13" s="104">
        <v>812550</v>
      </c>
      <c r="C13" s="105"/>
      <c r="D13" s="105"/>
      <c r="E13" s="105"/>
      <c r="F13" s="105"/>
      <c r="G13" s="106"/>
      <c r="H13" s="107"/>
    </row>
    <row r="14" spans="1:8">
      <c r="A14" s="103">
        <v>67121</v>
      </c>
      <c r="B14" s="104"/>
      <c r="C14" s="105"/>
      <c r="D14" s="105"/>
      <c r="E14" s="105"/>
      <c r="F14" s="105"/>
      <c r="G14" s="106"/>
      <c r="H14" s="107"/>
    </row>
    <row r="15" spans="1:8">
      <c r="A15" s="103">
        <v>92211</v>
      </c>
      <c r="B15" s="104"/>
      <c r="C15" s="105"/>
      <c r="D15" s="105">
        <v>39806</v>
      </c>
      <c r="E15" s="105"/>
      <c r="F15" s="105"/>
      <c r="G15" s="106"/>
      <c r="H15" s="107"/>
    </row>
    <row r="16" spans="1:8" ht="14.7" thickBot="1">
      <c r="A16" s="108"/>
      <c r="B16" s="109"/>
      <c r="C16" s="110"/>
      <c r="D16" s="110"/>
      <c r="E16" s="110"/>
      <c r="F16" s="110"/>
      <c r="G16" s="111"/>
      <c r="H16" s="112"/>
    </row>
    <row r="17" spans="1:8" ht="22.5" customHeight="1" thickBot="1">
      <c r="A17" s="113" t="s">
        <v>93</v>
      </c>
      <c r="B17" s="114">
        <f>SUM(B8:B15)</f>
        <v>812550</v>
      </c>
      <c r="C17" s="114">
        <f>SUM(C8:C15)</f>
        <v>58500</v>
      </c>
      <c r="D17" s="114">
        <f>SUM(D8:D15)</f>
        <v>39806</v>
      </c>
      <c r="E17" s="114">
        <f>SUM(E8:E15)</f>
        <v>0</v>
      </c>
      <c r="F17" s="114">
        <f>SUM(F8:F15)</f>
        <v>16080</v>
      </c>
      <c r="G17" s="114">
        <v>0</v>
      </c>
      <c r="H17" s="114">
        <f>SUM(H8:H15)</f>
        <v>0</v>
      </c>
    </row>
    <row r="18" spans="1:8" ht="41.25" customHeight="1" thickBot="1">
      <c r="A18" s="113" t="s">
        <v>94</v>
      </c>
      <c r="B18" s="132">
        <f>B17+C17+D17+E17+F17+G17+H17</f>
        <v>926936</v>
      </c>
      <c r="C18" s="133"/>
      <c r="D18" s="133"/>
      <c r="E18" s="133"/>
      <c r="F18" s="133"/>
      <c r="G18" s="133"/>
      <c r="H18" s="134"/>
    </row>
    <row r="19" spans="1:8">
      <c r="A19" s="115"/>
      <c r="B19" s="115"/>
      <c r="C19" s="115"/>
      <c r="D19" s="116"/>
      <c r="E19" s="117"/>
      <c r="F19" s="118"/>
      <c r="G19" s="118"/>
      <c r="H19" s="119"/>
    </row>
    <row r="20" spans="1:8">
      <c r="A20" s="120"/>
      <c r="B20" s="120"/>
      <c r="C20" s="120"/>
      <c r="D20" s="121"/>
      <c r="E20" s="118"/>
      <c r="F20" s="118"/>
      <c r="G20" s="118"/>
      <c r="H20" s="118"/>
    </row>
  </sheetData>
  <mergeCells count="4">
    <mergeCell ref="A4:H4"/>
    <mergeCell ref="F5:H5"/>
    <mergeCell ref="B6:H6"/>
    <mergeCell ref="B18:H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PLAN RASHODA I IZDATAKA</vt:lpstr>
      <vt:lpstr>PLAN PRIHODA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Melita Strazicic</cp:lastModifiedBy>
  <cp:lastPrinted>2025-09-09T12:46:57Z</cp:lastPrinted>
  <dcterms:created xsi:type="dcterms:W3CDTF">2015-10-24T08:09:33Z</dcterms:created>
  <dcterms:modified xsi:type="dcterms:W3CDTF">2025-12-04T08:11:18Z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