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F7976F09-433C-4F37-A6A2-9401A68AAADE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82" i="1"/>
  <c r="E79" i="1"/>
  <c r="E77" i="1"/>
  <c r="E46" i="1"/>
  <c r="E75" i="1"/>
  <c r="E71" i="1"/>
  <c r="E51" i="1"/>
  <c r="E81" i="1"/>
  <c r="E68" i="1"/>
  <c r="E66" i="1"/>
  <c r="E64" i="1"/>
  <c r="E62" i="1"/>
  <c r="E32" i="1"/>
  <c r="E59" i="1"/>
  <c r="E22" i="1" l="1"/>
  <c r="E55" i="1"/>
  <c r="E53" i="1"/>
  <c r="E38" i="1"/>
  <c r="E20" i="1"/>
  <c r="E36" i="1"/>
  <c r="E34" i="1"/>
  <c r="E18" i="1"/>
  <c r="E29" i="1"/>
  <c r="E26" i="1" l="1"/>
  <c r="E49" i="1" l="1"/>
  <c r="E15" i="1"/>
  <c r="E24" i="1"/>
  <c r="E42" i="1"/>
  <c r="E40" i="1"/>
  <c r="E8" i="1"/>
</calcChain>
</file>

<file path=xl/sharedStrings.xml><?xml version="1.0" encoding="utf-8"?>
<sst xmlns="http://schemas.openxmlformats.org/spreadsheetml/2006/main" count="184" uniqueCount="105">
  <si>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</si>
  <si>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</si>
  <si>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</si>
  <si>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</si>
  <si>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</si>
  <si>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</si>
  <si>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</si>
  <si>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</si>
  <si>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</si>
  <si>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</si>
  <si>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</si>
  <si>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</si>
  <si>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</si>
  <si>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</si>
  <si>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</si>
  <si>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</si>
  <si>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</si>
  <si>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</si>
  <si>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3239 - OSTALE USLUGE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</si>
  <si>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</si>
  <si>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</si>
  <si>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</si>
  <si>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</si>
  <si>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</si>
  <si>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</si>
  <si>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</si>
  <si>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</si>
  <si>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</si>
  <si>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</si>
  <si>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</si>
  <si>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</si>
  <si>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</si>
  <si>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</si>
  <si>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</si>
  <si>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 xml:space="preserve">UKUPNO HEP OPSKRBA </t>
  </si>
  <si>
    <t>3222 - MATERIJAL I SIROVINE</t>
  </si>
  <si>
    <t>UKUPNO FINANCIJSKA AGENCIJA</t>
  </si>
  <si>
    <t>JVP DUBROVAČKI VATROGASCI</t>
  </si>
  <si>
    <t>UKUPNO JVP DUBROVAČKI VATROGASCI</t>
  </si>
  <si>
    <t>PSP DUBROVNIK d.o.o.</t>
  </si>
  <si>
    <t>UKUPNO PSP DUBROVNIK d.o.o.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</si>
  <si>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</si>
  <si>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</si>
  <si>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</si>
  <si>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</si>
  <si>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</si>
  <si>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</si>
  <si>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</si>
  <si>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</si>
  <si>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</si>
  <si>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</si>
  <si>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</si>
  <si>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</si>
  <si>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</si>
  <si>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</si>
  <si>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HRVATSKA POŠTA D.D.</t>
  </si>
  <si>
    <t>VELIKA GORICA</t>
  </si>
  <si>
    <t>UKUPNO HRVATSKA POŠTA D.D.</t>
  </si>
  <si>
    <t>PET NETWORK INTERNATIONAL d.o.o.</t>
  </si>
  <si>
    <t>UKUPNO PET NETWORK INTERNATIONAL d.o.o.</t>
  </si>
  <si>
    <t>RAŠICA &amp; PARTNERI ODVJETNIČKO DRUŠTVO d.o.o.</t>
  </si>
  <si>
    <t>3237 - INTELEKTUALNE I OSOBNE USLUGE</t>
  </si>
  <si>
    <t>UKUPNO RAŠICA &amp; PARTNERI ODVJETNIČKO DRUŠTVO d.o.o.</t>
  </si>
  <si>
    <t>ATTS d.o.o.</t>
  </si>
  <si>
    <t>UKUPNO ATTS d.o.o.</t>
  </si>
  <si>
    <t>VETERINARSKA AMBULANTA FAUNA d.o.o.</t>
  </si>
  <si>
    <t>UKUPNO VETERINARSKA AMBULANTA FAUNA d.o.o.</t>
  </si>
  <si>
    <t>VETERINARSKA AMBULANTA ANIMA VITA d.o.o.</t>
  </si>
  <si>
    <t>UKUPNO VETERINARSKA AMBULANTA ANIMA VITA d.o.o.</t>
  </si>
  <si>
    <t>ALCA ZAGREB d.o.o.</t>
  </si>
  <si>
    <t>UKUPNO ALCA ZAGREB d.o.o.</t>
  </si>
  <si>
    <t>MAJER d.o.o.</t>
  </si>
  <si>
    <t>UKUPNO MAJER d.o.o.</t>
  </si>
  <si>
    <t>GRAD DUBROVNIK</t>
  </si>
  <si>
    <t>UKUPNO GRAD DUBROVNIK</t>
  </si>
  <si>
    <t>DDL ZAGREB d.o.o.</t>
  </si>
  <si>
    <t>UKUPNO DDL ZAGREB d.o.o.</t>
  </si>
  <si>
    <t>INFORMACIJA O TROŠENJU SREDSTAVA ZA SVIBANJ 2024. GODINE</t>
  </si>
  <si>
    <t>ARCUS INGENIUM d.o.o.</t>
  </si>
  <si>
    <t>UKUPNO ARCUS INGENIUM d.o.o.</t>
  </si>
  <si>
    <t>AUTO SERVISNI CENTAR d.o.o.</t>
  </si>
  <si>
    <t>3225 - SITNI INVENTAR I AUTO GUME</t>
  </si>
  <si>
    <t>3232 - USLUGE TEKUĆEG I INVESTICIJSKOG ODRŽAVANJA</t>
  </si>
  <si>
    <t>UKUPNO AUTO SERVISNI CENTAR d.o.o.</t>
  </si>
  <si>
    <t>DOKO d.o.o.</t>
  </si>
  <si>
    <t>UKUPNO DOKO d.o.o.</t>
  </si>
  <si>
    <t>ŠANTORIC,obrt</t>
  </si>
  <si>
    <t>ŠENKOVEC</t>
  </si>
  <si>
    <t>UKUPNO ŠANTORIC, obrt</t>
  </si>
  <si>
    <t>TRANSPORTI ĐURAŠ, vl.Nikša Đuraš, obrt</t>
  </si>
  <si>
    <t>UKUPNO TRANSPORTI ĐURAŠ, vl.Nikša Đuraš, obrt</t>
  </si>
  <si>
    <t>DOM ZDRAVLJA DUBROVNIK</t>
  </si>
  <si>
    <t>UKUPNO DOM ZDRAVLJA DUBROVNIK</t>
  </si>
  <si>
    <t>RED ELEMENT d.o.o.</t>
  </si>
  <si>
    <t>ĆILIPI</t>
  </si>
  <si>
    <t>UKUPNO  RED ELEMENT d.o.o.</t>
  </si>
  <si>
    <t>STUDENAC d.o.o.</t>
  </si>
  <si>
    <t>OMIŠ</t>
  </si>
  <si>
    <t>UKUPNO STUDENAC d.o.o.</t>
  </si>
  <si>
    <t>UKUPNO ZA SVIBANJ 2024.</t>
  </si>
  <si>
    <t>META PLATFORMS IRELAND LIMITED</t>
  </si>
  <si>
    <t>IE9692928F</t>
  </si>
  <si>
    <t>DUBLIN, IRSKA</t>
  </si>
  <si>
    <t>3233 - USLUGE PROMIDŽBE I INFORMIRANJA</t>
  </si>
  <si>
    <t>UKUPNO META PLATFORMS IRELAND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</si>
</sst>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left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horizontal="left"/>
    </xf>
    <xf numFmtId="4" fontId="3" fillId="3" borderId="14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/>
    </xf>
    <xf numFmtId="0" fontId="0" fillId="0" borderId="31" xfId="0" applyBorder="1"/>
    <xf numFmtId="0" fontId="0" fillId="3" borderId="3" xfId="0" applyFill="1" applyBorder="1"/>
    <xf numFmtId="0" fontId="10" fillId="3" borderId="3" xfId="0" applyFont="1" applyFill="1" applyBorder="1"/>
    <xf numFmtId="4" fontId="0" fillId="0" borderId="0" xfId="0" applyNumberFormat="1"/>
    <xf numFmtId="0" fontId="9" fillId="2" borderId="0" xfId="0" applyFont="1" applyFill="1"/>
    <xf numFmtId="0" fontId="0" fillId="3" borderId="14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83"/>
  <sheetViews>
    <sheetView tabSelected="1" topLeftCell="A51" workbookViewId="0">
      <selection activeCell="E57" sqref="E57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28</v>
      </c>
    </row>
    <row r="3" spans="2:17" ht="32.5" customHeight="1" x14ac:dyDescent="0.55000000000000004"/>
    <row r="4" spans="2:17" ht="18.3" x14ac:dyDescent="0.55000000000000004">
      <c r="B4" s="1" t="s">
        <v>77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17" ht="28.9" customHeight="1" x14ac:dyDescent="0.55000000000000004">
      <c r="B7" s="24" t="s">
        <v>5</v>
      </c>
      <c r="C7" s="25">
        <v>52508873833</v>
      </c>
      <c r="D7" s="25" t="s">
        <v>10</v>
      </c>
      <c r="E7" s="26">
        <v>48.6</v>
      </c>
      <c r="F7" s="27" t="s">
        <v>13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2:17" ht="12.6" customHeight="1" x14ac:dyDescent="0.55000000000000004">
      <c r="B8" s="97" t="s">
        <v>26</v>
      </c>
      <c r="C8" s="84"/>
      <c r="D8" s="85"/>
      <c r="E8" s="7">
        <f>E7</f>
        <v>48.6</v>
      </c>
      <c r="F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2:17" ht="28.9" customHeight="1" x14ac:dyDescent="0.55000000000000004">
      <c r="B9" s="24" t="s">
        <v>9</v>
      </c>
      <c r="C9" s="28" t="s">
        <v>9</v>
      </c>
      <c r="D9" s="28" t="s">
        <v>9</v>
      </c>
      <c r="E9" s="26">
        <v>17951.09</v>
      </c>
      <c r="F9" s="29" t="s">
        <v>20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2:17" ht="26.5" customHeight="1" x14ac:dyDescent="0.55000000000000004">
      <c r="B10" s="24" t="s">
        <v>9</v>
      </c>
      <c r="C10" s="28" t="s">
        <v>9</v>
      </c>
      <c r="D10" s="28" t="s">
        <v>9</v>
      </c>
      <c r="E10" s="26">
        <v>900</v>
      </c>
      <c r="F10" s="29" t="s">
        <v>19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2:17" ht="28.15" customHeight="1" x14ac:dyDescent="0.55000000000000004">
      <c r="B11" s="24" t="s">
        <v>9</v>
      </c>
      <c r="C11" s="28" t="s">
        <v>9</v>
      </c>
      <c r="D11" s="28" t="s">
        <v>9</v>
      </c>
      <c r="E11" s="26">
        <v>325.14999999999998</v>
      </c>
      <c r="F11" s="29" t="s">
        <v>21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2:17" ht="28.15" customHeight="1" x14ac:dyDescent="0.55000000000000004">
      <c r="B12" s="24" t="s">
        <v>9</v>
      </c>
      <c r="C12" s="24" t="s">
        <v>9</v>
      </c>
      <c r="D12" s="24" t="s">
        <v>9</v>
      </c>
      <c r="E12" s="26">
        <v>424.1</v>
      </c>
      <c r="F12" s="29" t="s">
        <v>29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2:17" ht="28.8" x14ac:dyDescent="0.55000000000000004">
      <c r="B13" s="24" t="s">
        <v>23</v>
      </c>
      <c r="C13" s="30" t="s">
        <v>24</v>
      </c>
      <c r="D13" s="28" t="s">
        <v>11</v>
      </c>
      <c r="E13" s="26">
        <v>1319.35</v>
      </c>
      <c r="F13" s="29" t="s">
        <v>22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2:17" ht="26.5" customHeight="1" x14ac:dyDescent="0.55000000000000004">
      <c r="B14" s="31" t="s">
        <v>45</v>
      </c>
      <c r="C14" s="30" t="s">
        <v>46</v>
      </c>
      <c r="D14" s="28" t="s">
        <v>12</v>
      </c>
      <c r="E14" s="32">
        <v>2502.1</v>
      </c>
      <c r="F14" s="29" t="s">
        <v>32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2:17" ht="13.9" customHeight="1" x14ac:dyDescent="0.55000000000000004">
      <c r="B15" s="83" t="s">
        <v>47</v>
      </c>
      <c r="C15" s="84"/>
      <c r="D15" s="85"/>
      <c r="E15" s="7">
        <f>E14</f>
        <v>2502.1</v>
      </c>
      <c r="F15" s="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53.25" customHeight="1" x14ac:dyDescent="0.55000000000000004">
      <c r="B16" s="33" t="s">
        <v>8</v>
      </c>
      <c r="C16" s="28">
        <v>16912997621</v>
      </c>
      <c r="D16" s="28" t="s">
        <v>12</v>
      </c>
      <c r="E16" s="34">
        <v>2055.38</v>
      </c>
      <c r="F16" s="35" t="s">
        <v>30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53.25" customHeight="1" x14ac:dyDescent="0.55000000000000004">
      <c r="B17" s="33" t="s">
        <v>8</v>
      </c>
      <c r="C17" s="28">
        <v>16912997621</v>
      </c>
      <c r="D17" s="28" t="s">
        <v>12</v>
      </c>
      <c r="E17" s="34">
        <v>235.76</v>
      </c>
      <c r="F17" s="35" t="s">
        <v>15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.75" customHeight="1" x14ac:dyDescent="0.55000000000000004">
      <c r="B18" s="98" t="s">
        <v>31</v>
      </c>
      <c r="C18" s="98"/>
      <c r="D18" s="98"/>
      <c r="E18" s="12">
        <f>SUM(E16:E17)</f>
        <v>2291.1400000000003</v>
      </c>
      <c r="F18" s="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7" customHeight="1" x14ac:dyDescent="0.55000000000000004">
      <c r="B19" s="33" t="s">
        <v>37</v>
      </c>
      <c r="C19" s="30" t="s">
        <v>48</v>
      </c>
      <c r="D19" s="28" t="s">
        <v>12</v>
      </c>
      <c r="E19" s="34">
        <v>398.15</v>
      </c>
      <c r="F19" s="35" t="s">
        <v>15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3.5" customHeight="1" x14ac:dyDescent="0.55000000000000004">
      <c r="B20" s="83" t="s">
        <v>38</v>
      </c>
      <c r="C20" s="84"/>
      <c r="D20" s="85"/>
      <c r="E20" s="7">
        <f>SUM(E19:E19)</f>
        <v>398.15</v>
      </c>
      <c r="F20" s="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36" customHeight="1" x14ac:dyDescent="0.55000000000000004">
      <c r="A21" s="13"/>
      <c r="B21" s="33" t="s">
        <v>41</v>
      </c>
      <c r="C21" s="30" t="s">
        <v>49</v>
      </c>
      <c r="D21" s="28" t="s">
        <v>11</v>
      </c>
      <c r="E21" s="34">
        <v>197.75</v>
      </c>
      <c r="F21" s="35" t="s">
        <v>17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.6" customHeight="1" x14ac:dyDescent="0.55000000000000004">
      <c r="B22" s="83" t="s">
        <v>42</v>
      </c>
      <c r="C22" s="84"/>
      <c r="D22" s="85"/>
      <c r="E22" s="7">
        <f>SUM(E21:E21)</f>
        <v>197.75</v>
      </c>
      <c r="F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7.75" customHeight="1" x14ac:dyDescent="0.55000000000000004">
      <c r="B23" s="24" t="s">
        <v>50</v>
      </c>
      <c r="C23" s="30" t="s">
        <v>51</v>
      </c>
      <c r="D23" s="28" t="s">
        <v>12</v>
      </c>
      <c r="E23" s="26">
        <v>84.88</v>
      </c>
      <c r="F23" s="29" t="s">
        <v>15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55000000000000004">
      <c r="B24" s="83" t="s">
        <v>52</v>
      </c>
      <c r="C24" s="84"/>
      <c r="D24" s="85"/>
      <c r="E24" s="7">
        <f>E23</f>
        <v>84.88</v>
      </c>
      <c r="F24" s="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8.8" x14ac:dyDescent="0.55000000000000004">
      <c r="B25" s="24" t="s">
        <v>53</v>
      </c>
      <c r="C25" s="28">
        <v>27759560625</v>
      </c>
      <c r="D25" s="28" t="s">
        <v>11</v>
      </c>
      <c r="E25" s="26">
        <v>526.77</v>
      </c>
      <c r="F25" s="29" t="s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 x14ac:dyDescent="0.55000000000000004">
      <c r="B26" s="80" t="s">
        <v>54</v>
      </c>
      <c r="C26" s="81"/>
      <c r="D26" s="82"/>
      <c r="E26" s="8">
        <f>SUM(E25:E25)</f>
        <v>526.77</v>
      </c>
      <c r="F26" s="11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57.6" x14ac:dyDescent="0.55000000000000004">
      <c r="B27" s="28" t="s">
        <v>9</v>
      </c>
      <c r="C27" s="28" t="s">
        <v>9</v>
      </c>
      <c r="D27" s="28" t="s">
        <v>9</v>
      </c>
      <c r="E27" s="26">
        <v>595.71</v>
      </c>
      <c r="F27" s="29" t="s">
        <v>25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9.5" customHeight="1" x14ac:dyDescent="0.55000000000000004">
      <c r="A28" s="13"/>
      <c r="B28" s="28" t="s">
        <v>55</v>
      </c>
      <c r="C28" s="28">
        <v>87311810356</v>
      </c>
      <c r="D28" s="28" t="s">
        <v>56</v>
      </c>
      <c r="E28" s="26">
        <v>6.38</v>
      </c>
      <c r="F28" s="29" t="s">
        <v>17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55000000000000004">
      <c r="A29" s="13"/>
      <c r="B29" s="89" t="s">
        <v>57</v>
      </c>
      <c r="C29" s="90"/>
      <c r="D29" s="91"/>
      <c r="E29" s="14">
        <f>SUM(E28)</f>
        <v>6.38</v>
      </c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9" customHeight="1" x14ac:dyDescent="0.55000000000000004">
      <c r="A30" s="13"/>
      <c r="B30" s="35" t="s">
        <v>58</v>
      </c>
      <c r="C30" s="28">
        <v>94595244736</v>
      </c>
      <c r="D30" s="28" t="s">
        <v>11</v>
      </c>
      <c r="E30" s="34">
        <v>23.9</v>
      </c>
      <c r="F30" s="35" t="s">
        <v>27</v>
      </c>
      <c r="G30" s="13"/>
      <c r="H30" s="13"/>
      <c r="I30" s="13"/>
      <c r="J30" s="13"/>
      <c r="K30" s="13"/>
      <c r="L30" s="13"/>
      <c r="M30" s="22"/>
      <c r="N30" s="13"/>
      <c r="O30" s="13"/>
      <c r="P30" s="13"/>
      <c r="Q30" s="13"/>
    </row>
    <row r="31" spans="1:17" ht="39" customHeight="1" x14ac:dyDescent="0.55000000000000004">
      <c r="A31" s="13"/>
      <c r="B31" s="35" t="s">
        <v>58</v>
      </c>
      <c r="C31" s="28">
        <v>94595244736</v>
      </c>
      <c r="D31" s="28" t="s">
        <v>11</v>
      </c>
      <c r="E31" s="34">
        <v>66.19</v>
      </c>
      <c r="F31" s="35" t="s">
        <v>35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55000000000000004">
      <c r="A32" s="13"/>
      <c r="B32" s="86" t="s">
        <v>59</v>
      </c>
      <c r="C32" s="87"/>
      <c r="D32" s="88"/>
      <c r="E32" s="12">
        <f>SUM(E30:E31)</f>
        <v>90.09</v>
      </c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39" customHeight="1" x14ac:dyDescent="0.55000000000000004">
      <c r="A33" s="13"/>
      <c r="B33" s="36" t="s">
        <v>6</v>
      </c>
      <c r="C33" s="37">
        <v>85821130368</v>
      </c>
      <c r="D33" s="37" t="s">
        <v>11</v>
      </c>
      <c r="E33" s="38">
        <v>2.41</v>
      </c>
      <c r="F33" s="39" t="s">
        <v>14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55000000000000004">
      <c r="A34" s="13"/>
      <c r="B34" s="92" t="s">
        <v>36</v>
      </c>
      <c r="C34" s="92"/>
      <c r="D34" s="92"/>
      <c r="E34" s="12">
        <f>SUM(E33)</f>
        <v>2.41</v>
      </c>
      <c r="F34" s="16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66.75" customHeight="1" x14ac:dyDescent="0.55000000000000004">
      <c r="A35" s="13"/>
      <c r="B35" s="35" t="s">
        <v>60</v>
      </c>
      <c r="C35" s="28">
        <v>76328800689</v>
      </c>
      <c r="D35" s="28" t="s">
        <v>11</v>
      </c>
      <c r="E35" s="34">
        <v>1250</v>
      </c>
      <c r="F35" s="35" t="s">
        <v>61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55000000000000004">
      <c r="A36" s="13"/>
      <c r="B36" s="86" t="s">
        <v>62</v>
      </c>
      <c r="C36" s="87"/>
      <c r="D36" s="88"/>
      <c r="E36" s="12">
        <f>SUM(E35)</f>
        <v>1250</v>
      </c>
      <c r="F36" s="1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55000000000000004">
      <c r="A37" s="13"/>
      <c r="B37" s="28" t="s">
        <v>63</v>
      </c>
      <c r="C37" s="28">
        <v>32251687802</v>
      </c>
      <c r="D37" s="28" t="s">
        <v>12</v>
      </c>
      <c r="E37" s="34">
        <v>49.38</v>
      </c>
      <c r="F37" s="35" t="s">
        <v>27</v>
      </c>
      <c r="G37" s="13"/>
      <c r="H37" s="13"/>
      <c r="I37" s="13"/>
      <c r="J37" s="13"/>
      <c r="K37" s="13"/>
      <c r="L37" s="13"/>
      <c r="M37" s="22"/>
      <c r="N37" s="13"/>
      <c r="O37" s="13"/>
      <c r="P37" s="13"/>
      <c r="Q37" s="13"/>
    </row>
    <row r="38" spans="1:17" x14ac:dyDescent="0.55000000000000004">
      <c r="A38" s="13"/>
      <c r="B38" s="86" t="s">
        <v>64</v>
      </c>
      <c r="C38" s="87"/>
      <c r="D38" s="88"/>
      <c r="E38" s="12">
        <f>SUM(E37:E37)</f>
        <v>49.38</v>
      </c>
      <c r="F38" s="16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26.25" customHeight="1" x14ac:dyDescent="0.55000000000000004">
      <c r="B39" s="40" t="s">
        <v>86</v>
      </c>
      <c r="C39" s="41"/>
      <c r="D39" s="41" t="s">
        <v>87</v>
      </c>
      <c r="E39" s="42">
        <v>540</v>
      </c>
      <c r="F39" s="43" t="s">
        <v>18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55000000000000004">
      <c r="B40" s="83" t="s">
        <v>88</v>
      </c>
      <c r="C40" s="84"/>
      <c r="D40" s="85"/>
      <c r="E40" s="7">
        <f>E39</f>
        <v>540</v>
      </c>
      <c r="F40" s="6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55000000000000004">
      <c r="B41" s="44" t="s">
        <v>7</v>
      </c>
      <c r="C41" s="45">
        <v>63073332379</v>
      </c>
      <c r="D41" s="45" t="s">
        <v>11</v>
      </c>
      <c r="E41" s="46">
        <v>25.96</v>
      </c>
      <c r="F41" s="47" t="s">
        <v>16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55000000000000004">
      <c r="B42" s="83" t="s">
        <v>34</v>
      </c>
      <c r="C42" s="84"/>
      <c r="D42" s="85"/>
      <c r="E42" s="7">
        <f>E41</f>
        <v>25.96</v>
      </c>
      <c r="F42" s="6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28.8" x14ac:dyDescent="0.55000000000000004">
      <c r="B43" s="48" t="s">
        <v>43</v>
      </c>
      <c r="C43" s="45" t="s">
        <v>9</v>
      </c>
      <c r="D43" s="45" t="s">
        <v>12</v>
      </c>
      <c r="E43" s="49">
        <v>2987</v>
      </c>
      <c r="F43" s="50" t="s">
        <v>33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28.8" x14ac:dyDescent="0.55000000000000004">
      <c r="B44" s="48" t="s">
        <v>43</v>
      </c>
      <c r="C44" s="45" t="s">
        <v>9</v>
      </c>
      <c r="D44" s="45" t="s">
        <v>12</v>
      </c>
      <c r="E44" s="49">
        <v>1467.46</v>
      </c>
      <c r="F44" s="50" t="s">
        <v>35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41.25" customHeight="1" x14ac:dyDescent="0.55000000000000004">
      <c r="B45" s="48" t="s">
        <v>43</v>
      </c>
      <c r="C45" s="45" t="s">
        <v>9</v>
      </c>
      <c r="D45" s="45" t="s">
        <v>12</v>
      </c>
      <c r="E45" s="49">
        <v>21.3</v>
      </c>
      <c r="F45" s="50" t="s">
        <v>27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55000000000000004">
      <c r="B46" s="83" t="s">
        <v>44</v>
      </c>
      <c r="C46" s="84"/>
      <c r="D46" s="85"/>
      <c r="E46" s="7">
        <f>SUM(E43:E45)</f>
        <v>4475.76</v>
      </c>
      <c r="F46" s="6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55000000000000004">
      <c r="B47" s="76" t="s">
        <v>39</v>
      </c>
      <c r="C47" s="76">
        <v>23817644407</v>
      </c>
      <c r="D47" s="76" t="s">
        <v>12</v>
      </c>
      <c r="E47" s="69">
        <v>626.66</v>
      </c>
      <c r="F47" s="71" t="s">
        <v>14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55000000000000004">
      <c r="B48" s="76"/>
      <c r="C48" s="76"/>
      <c r="D48" s="76"/>
      <c r="E48" s="70"/>
      <c r="F48" s="7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2:17" x14ac:dyDescent="0.55000000000000004">
      <c r="B49" s="93" t="s">
        <v>40</v>
      </c>
      <c r="C49" s="94"/>
      <c r="D49" s="95"/>
      <c r="E49" s="10">
        <f>SUM(E47)</f>
        <v>626.66</v>
      </c>
      <c r="F49" s="2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2:17" ht="43.5" customHeight="1" x14ac:dyDescent="0.55000000000000004">
      <c r="B50" s="48" t="s">
        <v>96</v>
      </c>
      <c r="C50" s="51">
        <v>2023029348</v>
      </c>
      <c r="D50" s="51" t="s">
        <v>97</v>
      </c>
      <c r="E50" s="52">
        <v>22.99</v>
      </c>
      <c r="F50" s="53" t="s">
        <v>27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2:17" x14ac:dyDescent="0.55000000000000004">
      <c r="B51" s="73" t="s">
        <v>98</v>
      </c>
      <c r="C51" s="74"/>
      <c r="D51" s="75"/>
      <c r="E51" s="8">
        <f>SUM(E50)</f>
        <v>22.99</v>
      </c>
      <c r="F51" s="19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2:17" ht="42" customHeight="1" x14ac:dyDescent="0.55000000000000004">
      <c r="B52" s="48" t="s">
        <v>65</v>
      </c>
      <c r="C52" s="51">
        <v>69384164018</v>
      </c>
      <c r="D52" s="51" t="s">
        <v>12</v>
      </c>
      <c r="E52" s="49">
        <v>371.65</v>
      </c>
      <c r="F52" s="54" t="s">
        <v>33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2:17" x14ac:dyDescent="0.55000000000000004">
      <c r="B53" s="73" t="s">
        <v>66</v>
      </c>
      <c r="C53" s="74"/>
      <c r="D53" s="75"/>
      <c r="E53" s="8">
        <f>SUM(E52)</f>
        <v>371.65</v>
      </c>
      <c r="F53" s="19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2:17" ht="49.5" customHeight="1" x14ac:dyDescent="0.55000000000000004">
      <c r="B54" s="48" t="s">
        <v>67</v>
      </c>
      <c r="C54" s="51">
        <v>11194819774</v>
      </c>
      <c r="D54" s="51" t="s">
        <v>12</v>
      </c>
      <c r="E54" s="49">
        <v>2403.39</v>
      </c>
      <c r="F54" s="50" t="s">
        <v>33</v>
      </c>
      <c r="G54" s="13"/>
      <c r="H54" s="13"/>
      <c r="I54" s="13"/>
      <c r="J54" s="13"/>
      <c r="K54" s="13"/>
      <c r="L54" s="13"/>
      <c r="M54" s="13"/>
      <c r="N54" s="22"/>
      <c r="O54" s="13"/>
      <c r="P54" s="13"/>
      <c r="Q54" s="13"/>
    </row>
    <row r="55" spans="2:17" x14ac:dyDescent="0.55000000000000004">
      <c r="B55" s="73" t="s">
        <v>68</v>
      </c>
      <c r="C55" s="74"/>
      <c r="D55" s="75"/>
      <c r="E55" s="8">
        <f>SUM(E54)</f>
        <v>2403.39</v>
      </c>
      <c r="F55" s="19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2:17" ht="42.75" customHeight="1" x14ac:dyDescent="0.55000000000000004">
      <c r="B56" s="44" t="s">
        <v>100</v>
      </c>
      <c r="C56" s="99" t="s">
        <v>101</v>
      </c>
      <c r="D56" s="45" t="s">
        <v>102</v>
      </c>
      <c r="E56" s="26">
        <v>194.84</v>
      </c>
      <c r="F56" s="100" t="s">
        <v>103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2:17" x14ac:dyDescent="0.55000000000000004">
      <c r="B57" s="101" t="s">
        <v>104</v>
      </c>
      <c r="C57" s="64"/>
      <c r="D57" s="65"/>
      <c r="E57" s="12">
        <f>SUM(E56)</f>
        <v>194.84</v>
      </c>
      <c r="F57" s="10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2:17" ht="49.5" customHeight="1" x14ac:dyDescent="0.55000000000000004">
      <c r="B58" s="55" t="s">
        <v>69</v>
      </c>
      <c r="C58" s="55">
        <v>58353015102</v>
      </c>
      <c r="D58" s="55" t="s">
        <v>11</v>
      </c>
      <c r="E58" s="49">
        <v>49.2</v>
      </c>
      <c r="F58" s="56" t="s">
        <v>27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2:17" x14ac:dyDescent="0.55000000000000004">
      <c r="B59" s="63" t="s">
        <v>70</v>
      </c>
      <c r="C59" s="64"/>
      <c r="D59" s="65"/>
      <c r="E59" s="8">
        <f>SUM(E58)</f>
        <v>49.2</v>
      </c>
      <c r="F59" s="20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2:17" ht="33.75" customHeight="1" x14ac:dyDescent="0.55000000000000004">
      <c r="B60" s="55" t="s">
        <v>71</v>
      </c>
      <c r="C60" s="55">
        <v>3725663991</v>
      </c>
      <c r="D60" s="55" t="s">
        <v>12</v>
      </c>
      <c r="E60" s="52">
        <v>985.35</v>
      </c>
      <c r="F60" s="57" t="s">
        <v>35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7" ht="33.75" customHeight="1" x14ac:dyDescent="0.55000000000000004">
      <c r="B61" s="55" t="s">
        <v>71</v>
      </c>
      <c r="C61" s="55">
        <v>3725663991</v>
      </c>
      <c r="D61" s="55" t="s">
        <v>12</v>
      </c>
      <c r="E61" s="52">
        <v>164.84</v>
      </c>
      <c r="F61" s="58" t="s">
        <v>27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2:17" x14ac:dyDescent="0.55000000000000004">
      <c r="B62" s="96" t="s">
        <v>72</v>
      </c>
      <c r="C62" s="96"/>
      <c r="D62" s="96"/>
      <c r="E62" s="8">
        <f>SUM(E60:E61)</f>
        <v>1150.19</v>
      </c>
      <c r="F62" s="2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2:17" ht="42" customHeight="1" x14ac:dyDescent="0.55000000000000004">
      <c r="B63" s="59" t="s">
        <v>93</v>
      </c>
      <c r="C63" s="55">
        <v>99655436201</v>
      </c>
      <c r="D63" s="55" t="s">
        <v>94</v>
      </c>
      <c r="E63" s="52">
        <v>200</v>
      </c>
      <c r="F63" s="57" t="s">
        <v>18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2:17" x14ac:dyDescent="0.55000000000000004">
      <c r="B64" s="63" t="s">
        <v>95</v>
      </c>
      <c r="C64" s="64"/>
      <c r="D64" s="65"/>
      <c r="E64" s="8">
        <f>SUM(E63)</f>
        <v>200</v>
      </c>
      <c r="F64" s="2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2:17" ht="33" customHeight="1" x14ac:dyDescent="0.55000000000000004">
      <c r="B65" s="59" t="s">
        <v>91</v>
      </c>
      <c r="C65" s="55">
        <v>49632290105</v>
      </c>
      <c r="D65" s="55" t="s">
        <v>12</v>
      </c>
      <c r="E65" s="52">
        <v>66.709999999999994</v>
      </c>
      <c r="F65" s="58" t="s">
        <v>33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2:17" x14ac:dyDescent="0.55000000000000004">
      <c r="B66" s="63" t="s">
        <v>92</v>
      </c>
      <c r="C66" s="64"/>
      <c r="D66" s="65"/>
      <c r="E66" s="8">
        <f>SUM(E65)</f>
        <v>66.709999999999994</v>
      </c>
      <c r="F66" s="2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7" ht="30" customHeight="1" x14ac:dyDescent="0.55000000000000004">
      <c r="B67" s="55" t="s">
        <v>73</v>
      </c>
      <c r="C67" s="55">
        <v>21712494719</v>
      </c>
      <c r="D67" s="55" t="s">
        <v>12</v>
      </c>
      <c r="E67" s="49">
        <v>22.6</v>
      </c>
      <c r="F67" s="60" t="s">
        <v>15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2:17" ht="13.5" customHeight="1" x14ac:dyDescent="0.55000000000000004">
      <c r="B68" s="63" t="s">
        <v>74</v>
      </c>
      <c r="C68" s="64"/>
      <c r="D68" s="65"/>
      <c r="E68" s="8">
        <f>SUM(E67)</f>
        <v>22.6</v>
      </c>
      <c r="F68" s="2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2:17" ht="32.25" customHeight="1" x14ac:dyDescent="0.55000000000000004">
      <c r="B69" s="55" t="s">
        <v>78</v>
      </c>
      <c r="C69" s="55">
        <v>52981606243</v>
      </c>
      <c r="D69" s="55" t="s">
        <v>12</v>
      </c>
      <c r="E69" s="52">
        <v>211.5</v>
      </c>
      <c r="F69" s="61" t="s">
        <v>27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2:17" ht="32.25" customHeight="1" x14ac:dyDescent="0.55000000000000004">
      <c r="B70" s="55" t="s">
        <v>78</v>
      </c>
      <c r="C70" s="55">
        <v>52981606243</v>
      </c>
      <c r="D70" s="55" t="s">
        <v>12</v>
      </c>
      <c r="E70" s="52">
        <v>125</v>
      </c>
      <c r="F70" s="61" t="s">
        <v>14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2:17" x14ac:dyDescent="0.55000000000000004">
      <c r="B71" s="63" t="s">
        <v>79</v>
      </c>
      <c r="C71" s="64"/>
      <c r="D71" s="65"/>
      <c r="E71" s="8">
        <f>SUM(E69:E70)</f>
        <v>336.5</v>
      </c>
      <c r="F71" s="2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2:17" ht="36" customHeight="1" x14ac:dyDescent="0.55000000000000004">
      <c r="B72" s="59" t="s">
        <v>80</v>
      </c>
      <c r="C72" s="55">
        <v>78583422206</v>
      </c>
      <c r="D72" s="55" t="s">
        <v>12</v>
      </c>
      <c r="E72" s="52">
        <v>743</v>
      </c>
      <c r="F72" s="57" t="s">
        <v>81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2:17" ht="36" customHeight="1" x14ac:dyDescent="0.55000000000000004">
      <c r="B73" s="59" t="s">
        <v>80</v>
      </c>
      <c r="C73" s="55">
        <v>78583422206</v>
      </c>
      <c r="D73" s="55" t="s">
        <v>12</v>
      </c>
      <c r="E73" s="52">
        <v>236.9</v>
      </c>
      <c r="F73" s="58" t="s">
        <v>82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2:17" ht="36" customHeight="1" x14ac:dyDescent="0.55000000000000004">
      <c r="B74" s="59" t="s">
        <v>80</v>
      </c>
      <c r="C74" s="55">
        <v>78583422206</v>
      </c>
      <c r="D74" s="55" t="s">
        <v>12</v>
      </c>
      <c r="E74" s="52">
        <v>247.67</v>
      </c>
      <c r="F74" s="58" t="s">
        <v>32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2:17" x14ac:dyDescent="0.55000000000000004">
      <c r="B75" s="66" t="s">
        <v>83</v>
      </c>
      <c r="C75" s="67"/>
      <c r="D75" s="68"/>
      <c r="E75" s="8">
        <f>SUM(E72:E74)</f>
        <v>1227.57</v>
      </c>
      <c r="F75" s="20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2:17" ht="37.5" customHeight="1" x14ac:dyDescent="0.55000000000000004">
      <c r="B76" s="59" t="s">
        <v>84</v>
      </c>
      <c r="C76" s="59">
        <v>966487568</v>
      </c>
      <c r="D76" s="59" t="s">
        <v>12</v>
      </c>
      <c r="E76" s="52">
        <v>640</v>
      </c>
      <c r="F76" s="58" t="s">
        <v>32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2:17" x14ac:dyDescent="0.55000000000000004">
      <c r="B77" s="63" t="s">
        <v>85</v>
      </c>
      <c r="C77" s="64"/>
      <c r="D77" s="65"/>
      <c r="E77" s="8">
        <f>SUM(E76)</f>
        <v>640</v>
      </c>
      <c r="F77" s="20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2:17" ht="39.75" customHeight="1" x14ac:dyDescent="0.55000000000000004">
      <c r="B78" s="59" t="s">
        <v>89</v>
      </c>
      <c r="C78" s="55"/>
      <c r="D78" s="55" t="s">
        <v>12</v>
      </c>
      <c r="E78" s="52">
        <v>225</v>
      </c>
      <c r="F78" s="57" t="s">
        <v>30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2:17" x14ac:dyDescent="0.55000000000000004">
      <c r="B79" s="63" t="s">
        <v>90</v>
      </c>
      <c r="C79" s="64"/>
      <c r="D79" s="65"/>
      <c r="E79" s="8">
        <f>SUM(E78)</f>
        <v>225</v>
      </c>
      <c r="F79" s="20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2:17" ht="27" customHeight="1" x14ac:dyDescent="0.55000000000000004">
      <c r="B80" s="55" t="s">
        <v>75</v>
      </c>
      <c r="C80" s="55">
        <v>79796512386</v>
      </c>
      <c r="D80" s="55" t="s">
        <v>11</v>
      </c>
      <c r="E80" s="52">
        <v>1596.98</v>
      </c>
      <c r="F80" s="62" t="s">
        <v>35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2:17" x14ac:dyDescent="0.55000000000000004">
      <c r="B81" s="63" t="s">
        <v>76</v>
      </c>
      <c r="C81" s="64"/>
      <c r="D81" s="65"/>
      <c r="E81" s="8">
        <f>SUM(E80)</f>
        <v>1596.98</v>
      </c>
      <c r="F81" s="2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2:17" ht="14.7" thickBot="1" x14ac:dyDescent="0.6">
      <c r="B82" s="77" t="s">
        <v>99</v>
      </c>
      <c r="C82" s="78"/>
      <c r="D82" s="79"/>
      <c r="E82" s="17">
        <f>E81+E79+E77+E75+E71+E68+E66+E64+E62+E59+E57+E55+E53+E51+E49+E46+E42+E40+E38+E36+E34+E32+E29+E26+E24+E27+E22+E20+E18+E15+E13+E12+E11+E10+E9+E8</f>
        <v>43139.049999999996</v>
      </c>
      <c r="F82" s="1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2:17" x14ac:dyDescent="0.55000000000000004">
      <c r="E83" s="21"/>
    </row>
  </sheetData>
  <mergeCells count="36">
    <mergeCell ref="B8:D8"/>
    <mergeCell ref="B24:D24"/>
    <mergeCell ref="B15:D15"/>
    <mergeCell ref="B20:D20"/>
    <mergeCell ref="B22:D22"/>
    <mergeCell ref="B18:D18"/>
    <mergeCell ref="B82:D82"/>
    <mergeCell ref="B26:D26"/>
    <mergeCell ref="B40:D40"/>
    <mergeCell ref="B42:D42"/>
    <mergeCell ref="B46:D46"/>
    <mergeCell ref="B38:D38"/>
    <mergeCell ref="B29:D29"/>
    <mergeCell ref="B32:D32"/>
    <mergeCell ref="B34:D34"/>
    <mergeCell ref="B36:D36"/>
    <mergeCell ref="B49:D49"/>
    <mergeCell ref="B51:D51"/>
    <mergeCell ref="B59:D59"/>
    <mergeCell ref="B62:D62"/>
    <mergeCell ref="B64:D64"/>
    <mergeCell ref="B66:D66"/>
    <mergeCell ref="E47:E48"/>
    <mergeCell ref="F47:F48"/>
    <mergeCell ref="B57:D57"/>
    <mergeCell ref="B53:D53"/>
    <mergeCell ref="B55:D55"/>
    <mergeCell ref="B47:B48"/>
    <mergeCell ref="C47:C48"/>
    <mergeCell ref="D47:D48"/>
    <mergeCell ref="B68:D68"/>
    <mergeCell ref="B81:D81"/>
    <mergeCell ref="B71:D71"/>
    <mergeCell ref="B75:D75"/>
    <mergeCell ref="B77:D77"/>
    <mergeCell ref="B79:D79"/>
  </mergeCells>
  <phoneticPr fontId="5" type="noConversion"/>
  <pageMargins left="0.7" right="0.7" top="0.75" bottom="0.75" header="0.3" footer="0.3"/>
  <pageSetup paperSize="9" scale="48" orientation="portrait" r:id="rId1"/>
  <ignoredErrors>
    <ignoredError sqref="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2025-01-19T14:36:01Z</dcterms:modified>
</cp:coreProperties>
</file>