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8_{B92103D0-89BA-4CC6-AC73-4F9C704D0BA8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28" i="1"/>
  <c r="E72" i="1"/>
  <c r="E70" i="1"/>
  <c r="E60" i="1"/>
  <c r="E24" i="1"/>
  <c r="E31" i="1"/>
  <c r="E68" i="1"/>
  <c r="E66" i="1"/>
  <c r="E44" i="1"/>
  <c r="E49" i="1"/>
  <c r="E74" i="1"/>
  <c r="E64" i="1"/>
  <c r="E62" i="1"/>
  <c r="E57" i="1"/>
  <c r="E33" i="1"/>
  <c r="E55" i="1"/>
  <c r="E22" i="1" l="1"/>
  <c r="E53" i="1"/>
  <c r="E51" i="1"/>
  <c r="E20" i="1"/>
  <c r="E37" i="1"/>
  <c r="E35" i="1"/>
  <c r="E18" i="1"/>
  <c r="E26" i="1" l="1"/>
  <c r="E47" i="1" l="1"/>
  <c r="E15" i="1"/>
  <c r="E41" i="1"/>
  <c r="E39" i="1"/>
  <c r="E8" i="1"/>
</calcChain>
</file>

<file path=xl/sharedStrings.xml><?xml version="1.0" encoding="utf-8"?>
<sst xmlns="http://schemas.openxmlformats.org/spreadsheetml/2006/main" count="164" uniqueCount="102">
  <si>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</si>
  <si>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</si>
  <si>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</si>
  <si>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</si>
  <si>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</si>
  <si>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</si>
  <si>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</si>
  <si>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</si>
  <si>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</si>
  <si>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</si>
  <si>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</si>
  <si>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</si>
  <si>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</si>
  <si>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</si>
  <si>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</si>
  <si>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</si>
  <si>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</si>
  <si>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</si>
  <si>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</si>
  <si>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</si>
  <si>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</si>
  <si>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</si>
  <si>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</si>
  <si>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</si>
  <si>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</si>
  <si>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</si>
  <si>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</si>
  <si>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</si>
  <si>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</si>
  <si>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</si>
  <si>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</si>
  <si>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</si>
  <si>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</si>
  <si>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 xml:space="preserve">UKUPNO HEP OPSKRBA </t>
  </si>
  <si>
    <t>3222 - MATERIJAL I SIROVINE</t>
  </si>
  <si>
    <t>UKUPNO FINANCIJSKA AGENCIJA</t>
  </si>
  <si>
    <t>JVP DUBROVAČKI VATROGASCI</t>
  </si>
  <si>
    <t>UKUPNO JVP DUBROVAČKI VATROGASCI</t>
  </si>
  <si>
    <t>PSP DUBROVNIK d.o.o.</t>
  </si>
  <si>
    <t>UKUPNO PSP DUBROVNIK d.o.o.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</si>
  <si>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</si>
  <si>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</si>
  <si>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</si>
  <si>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</si>
  <si>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</si>
  <si>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</si>
  <si>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</si>
  <si>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</si>
  <si>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</si>
  <si>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</si>
  <si>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</si>
  <si>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</si>
  <si>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</si>
  <si>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</si>
  <si>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</si>
  <si>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</si>
  <si>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</si>
  <si>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</si>
  <si>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</si>
  <si>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ALCA ZAGREB d.o.o.</t>
  </si>
  <si>
    <t>UKUPNO ALCA ZAGREB d.o.o.</t>
  </si>
  <si>
    <t>MAJER d.o.o.</t>
  </si>
  <si>
    <t>UKUPNO MAJER d.o.o.</t>
  </si>
  <si>
    <t>GRAD DUBROVNIK</t>
  </si>
  <si>
    <t>UKUPNO GRAD DUBROVNIK</t>
  </si>
  <si>
    <t>DDL ZAGREB d.o.o.</t>
  </si>
  <si>
    <t>UKUPNO DDL ZAGREB d.o.o.</t>
  </si>
  <si>
    <t>PEVEX D.D.</t>
  </si>
  <si>
    <t>SESVETE</t>
  </si>
  <si>
    <t>UKUPNO PEVEX D.D.</t>
  </si>
  <si>
    <t>VETERINARSKA AMBULANTA GRUDA - KONAVLE d.o.o.</t>
  </si>
  <si>
    <t>KONAVLE</t>
  </si>
  <si>
    <t>UKUPNO VETERINARSKA AMBULANTA GRUDA - KONAVLE d.o.o.</t>
  </si>
  <si>
    <t>BAMBOLA MD d.o.o.</t>
  </si>
  <si>
    <t>UKUPNO BAMBOLA MD d.o.o.</t>
  </si>
  <si>
    <t>META PLATFORMS IRELAND LIMITED</t>
  </si>
  <si>
    <t>IE9692928F</t>
  </si>
  <si>
    <t>DUBLIN, IRSKA</t>
  </si>
  <si>
    <t>3233 - USLUGE PROMIDŽBE I INFORMIRANJA</t>
  </si>
  <si>
    <t>UKUPNO META PLATFORMS IRELAND LIMITED</t>
  </si>
  <si>
    <t>3225 - SITNI INVENTAR I AUTO GUME</t>
  </si>
  <si>
    <t>ARCUS INGENIUM d.o.o.</t>
  </si>
  <si>
    <t>UKUPNO ARCUS INGENIUM d.o.o.</t>
  </si>
  <si>
    <t>IMPULS SAVJETOVANJE d.o.o.</t>
  </si>
  <si>
    <t>UKUPNO IMPULS SAVJETOVANJE d.o.o.</t>
  </si>
  <si>
    <t>AUTO SERVISNI CENTAR d.o.o.</t>
  </si>
  <si>
    <t>3232 - USLUGE TEKUĆEG I INVESTICIJSKOG ODRŽAVANJA</t>
  </si>
  <si>
    <t>LENTA d.o.o.</t>
  </si>
  <si>
    <t>UKUPNO LENTA d.o.o.</t>
  </si>
  <si>
    <t>NOVA MOKOŠICA</t>
  </si>
  <si>
    <t>VRATA KRKE d.o.o.</t>
  </si>
  <si>
    <t>UKUPNO VRATA KRKE d.o.o.</t>
  </si>
  <si>
    <t>ŠIBENIK</t>
  </si>
  <si>
    <t>ATTS d.o.o.</t>
  </si>
  <si>
    <t>UKUPNO ATTS d.o.o.</t>
  </si>
  <si>
    <t>TOTOHOST d.o.o.</t>
  </si>
  <si>
    <t>UKUPNO TOTOHOST d.o.o.</t>
  </si>
  <si>
    <t>KORČULA</t>
  </si>
  <si>
    <t>PETROL d.o.o.</t>
  </si>
  <si>
    <t>UKUPNO PETROL d.o.o.</t>
  </si>
  <si>
    <t>UKUPNO ZA SRPANJ 2024.</t>
  </si>
  <si>
    <t>INFORMACIJA O TROŠENJU SREDSTAVA ZA SRPANJ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</si>
</sst>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/>
    </xf>
    <xf numFmtId="0" fontId="0" fillId="0" borderId="31" xfId="0" applyBorder="1"/>
    <xf numFmtId="4" fontId="0" fillId="0" borderId="0" xfId="0" applyNumberFormat="1"/>
    <xf numFmtId="0" fontId="9" fillId="2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76"/>
  <sheetViews>
    <sheetView tabSelected="1" workbookViewId="0">
      <selection activeCell="B5" sqref="B5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27</v>
      </c>
    </row>
    <row r="3" spans="2:17" ht="32.5" customHeight="1" x14ac:dyDescent="0.55000000000000004"/>
    <row r="4" spans="2:17" ht="18.3" x14ac:dyDescent="0.55000000000000004">
      <c r="B4" s="1" t="s">
        <v>101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28.9" customHeight="1" x14ac:dyDescent="0.55000000000000004">
      <c r="B7" s="16" t="s">
        <v>5</v>
      </c>
      <c r="C7" s="17">
        <v>52508873833</v>
      </c>
      <c r="D7" s="17" t="s">
        <v>10</v>
      </c>
      <c r="E7" s="18">
        <v>46.27</v>
      </c>
      <c r="F7" s="19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2.6" customHeight="1" x14ac:dyDescent="0.55000000000000004">
      <c r="B8" s="48" t="s">
        <v>25</v>
      </c>
      <c r="C8" s="49"/>
      <c r="D8" s="50"/>
      <c r="E8" s="6">
        <f>E7</f>
        <v>46.27</v>
      </c>
      <c r="F8" s="85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28.9" customHeight="1" x14ac:dyDescent="0.55000000000000004">
      <c r="B9" s="16" t="s">
        <v>9</v>
      </c>
      <c r="C9" s="20" t="s">
        <v>9</v>
      </c>
      <c r="D9" s="20" t="s">
        <v>9</v>
      </c>
      <c r="E9" s="18">
        <v>16734.169999999998</v>
      </c>
      <c r="F9" s="21" t="s">
        <v>19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26.5" customHeight="1" x14ac:dyDescent="0.55000000000000004">
      <c r="B10" s="16" t="s">
        <v>9</v>
      </c>
      <c r="C10" s="20" t="s">
        <v>9</v>
      </c>
      <c r="D10" s="20" t="s">
        <v>9</v>
      </c>
      <c r="E10" s="18">
        <v>900</v>
      </c>
      <c r="F10" s="21" t="s">
        <v>18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8.15" customHeight="1" x14ac:dyDescent="0.55000000000000004">
      <c r="B11" s="16" t="s">
        <v>9</v>
      </c>
      <c r="C11" s="20" t="s">
        <v>9</v>
      </c>
      <c r="D11" s="20" t="s">
        <v>9</v>
      </c>
      <c r="E11" s="18">
        <v>371.6</v>
      </c>
      <c r="F11" s="21" t="s">
        <v>20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ht="28.15" customHeight="1" x14ac:dyDescent="0.55000000000000004">
      <c r="B12" s="16" t="s">
        <v>9</v>
      </c>
      <c r="C12" s="16" t="s">
        <v>9</v>
      </c>
      <c r="D12" s="16" t="s">
        <v>9</v>
      </c>
      <c r="E12" s="18">
        <v>265.89999999999998</v>
      </c>
      <c r="F12" s="21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2:17" ht="28.8" x14ac:dyDescent="0.55000000000000004">
      <c r="B13" s="16" t="s">
        <v>22</v>
      </c>
      <c r="C13" s="22" t="s">
        <v>23</v>
      </c>
      <c r="D13" s="20" t="s">
        <v>11</v>
      </c>
      <c r="E13" s="18">
        <v>1282.56</v>
      </c>
      <c r="F13" s="21" t="s">
        <v>21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26.5" customHeight="1" x14ac:dyDescent="0.55000000000000004">
      <c r="B14" s="23" t="s">
        <v>44</v>
      </c>
      <c r="C14" s="22" t="s">
        <v>45</v>
      </c>
      <c r="D14" s="20" t="s">
        <v>12</v>
      </c>
      <c r="E14" s="24">
        <v>300.88</v>
      </c>
      <c r="F14" s="21" t="s">
        <v>80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ht="13.9" customHeight="1" x14ac:dyDescent="0.55000000000000004">
      <c r="B15" s="51" t="s">
        <v>46</v>
      </c>
      <c r="C15" s="49"/>
      <c r="D15" s="50"/>
      <c r="E15" s="6">
        <f>E14</f>
        <v>300.88</v>
      </c>
      <c r="F15" s="8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ht="53.25" customHeight="1" x14ac:dyDescent="0.55000000000000004">
      <c r="B16" s="25" t="s">
        <v>8</v>
      </c>
      <c r="C16" s="20">
        <v>16912997621</v>
      </c>
      <c r="D16" s="20" t="s">
        <v>12</v>
      </c>
      <c r="E16" s="26">
        <v>2055.38</v>
      </c>
      <c r="F16" s="27" t="s">
        <v>29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53.25" customHeight="1" x14ac:dyDescent="0.55000000000000004">
      <c r="B17" s="25" t="s">
        <v>8</v>
      </c>
      <c r="C17" s="20">
        <v>16912997621</v>
      </c>
      <c r="D17" s="20" t="s">
        <v>12</v>
      </c>
      <c r="E17" s="26">
        <v>94.69</v>
      </c>
      <c r="F17" s="27" t="s">
        <v>15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55000000000000004">
      <c r="B18" s="52" t="s">
        <v>30</v>
      </c>
      <c r="C18" s="52"/>
      <c r="D18" s="52"/>
      <c r="E18" s="7">
        <f>SUM(E16:E17)</f>
        <v>2150.0700000000002</v>
      </c>
      <c r="F18" s="2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7" customHeight="1" x14ac:dyDescent="0.55000000000000004">
      <c r="B19" s="25" t="s">
        <v>36</v>
      </c>
      <c r="C19" s="22" t="s">
        <v>47</v>
      </c>
      <c r="D19" s="20" t="s">
        <v>12</v>
      </c>
      <c r="E19" s="26">
        <v>298.61</v>
      </c>
      <c r="F19" s="27" t="s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3.5" customHeight="1" x14ac:dyDescent="0.55000000000000004">
      <c r="B20" s="51" t="s">
        <v>37</v>
      </c>
      <c r="C20" s="49"/>
      <c r="D20" s="50"/>
      <c r="E20" s="6">
        <f>SUM(E19:E19)</f>
        <v>298.61</v>
      </c>
      <c r="F20" s="8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customHeight="1" x14ac:dyDescent="0.55000000000000004">
      <c r="A21" s="8"/>
      <c r="B21" s="25" t="s">
        <v>40</v>
      </c>
      <c r="C21" s="22" t="s">
        <v>48</v>
      </c>
      <c r="D21" s="20" t="s">
        <v>11</v>
      </c>
      <c r="E21" s="26">
        <v>194.62</v>
      </c>
      <c r="F21" s="27" t="s">
        <v>17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6" customHeight="1" x14ac:dyDescent="0.55000000000000004">
      <c r="B22" s="51" t="s">
        <v>41</v>
      </c>
      <c r="C22" s="49"/>
      <c r="D22" s="50"/>
      <c r="E22" s="6">
        <f>SUM(E21:E21)</f>
        <v>194.62</v>
      </c>
      <c r="F22" s="8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7.75" customHeight="1" x14ac:dyDescent="0.55000000000000004">
      <c r="B23" s="16" t="s">
        <v>49</v>
      </c>
      <c r="C23" s="22" t="s">
        <v>50</v>
      </c>
      <c r="D23" s="20" t="s">
        <v>12</v>
      </c>
      <c r="E23" s="18">
        <v>84.88</v>
      </c>
      <c r="F23" s="21" t="s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55000000000000004">
      <c r="B24" s="51" t="s">
        <v>51</v>
      </c>
      <c r="C24" s="49"/>
      <c r="D24" s="50"/>
      <c r="E24" s="6">
        <f>E23</f>
        <v>84.88</v>
      </c>
      <c r="F24" s="85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8.8" x14ac:dyDescent="0.55000000000000004">
      <c r="B25" s="16" t="s">
        <v>52</v>
      </c>
      <c r="C25" s="20">
        <v>27759560625</v>
      </c>
      <c r="D25" s="20" t="s">
        <v>11</v>
      </c>
      <c r="E25" s="18">
        <v>209.14</v>
      </c>
      <c r="F25" s="21" t="s">
        <v>16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5" customHeight="1" x14ac:dyDescent="0.55000000000000004">
      <c r="B26" s="56" t="s">
        <v>53</v>
      </c>
      <c r="C26" s="57"/>
      <c r="D26" s="58"/>
      <c r="E26" s="7">
        <f>SUM(E25:E25)</f>
        <v>209.14</v>
      </c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55000000000000004">
      <c r="B27" s="16" t="s">
        <v>98</v>
      </c>
      <c r="C27" s="20">
        <v>75550985023</v>
      </c>
      <c r="D27" s="20" t="s">
        <v>11</v>
      </c>
      <c r="E27" s="18">
        <v>32.19</v>
      </c>
      <c r="F27" s="21" t="s">
        <v>16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8" customHeight="1" x14ac:dyDescent="0.55000000000000004">
      <c r="A28" s="8"/>
      <c r="B28" s="56" t="s">
        <v>99</v>
      </c>
      <c r="C28" s="57"/>
      <c r="D28" s="58"/>
      <c r="E28" s="7">
        <f>SUM(E27:E27)</f>
        <v>32.19</v>
      </c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1" customHeight="1" x14ac:dyDescent="0.55000000000000004">
      <c r="A29" s="8"/>
      <c r="B29" s="20" t="s">
        <v>9</v>
      </c>
      <c r="C29" s="20" t="s">
        <v>9</v>
      </c>
      <c r="D29" s="20" t="s">
        <v>9</v>
      </c>
      <c r="E29" s="18">
        <v>595.71</v>
      </c>
      <c r="F29" s="21" t="s">
        <v>24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55000000000000004">
      <c r="A30" s="8"/>
      <c r="B30" s="20" t="s">
        <v>81</v>
      </c>
      <c r="C30" s="20">
        <v>52981606243</v>
      </c>
      <c r="D30" s="20" t="s">
        <v>12</v>
      </c>
      <c r="E30" s="18">
        <v>62.5</v>
      </c>
      <c r="F30" s="21" t="s">
        <v>14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9" customHeight="1" x14ac:dyDescent="0.55000000000000004">
      <c r="A31" s="8"/>
      <c r="B31" s="59" t="s">
        <v>82</v>
      </c>
      <c r="C31" s="60"/>
      <c r="D31" s="61"/>
      <c r="E31" s="9">
        <f>SUM(E30:E30)</f>
        <v>62.5</v>
      </c>
      <c r="F31" s="10"/>
      <c r="G31" s="8"/>
      <c r="H31" s="8"/>
      <c r="I31" s="8"/>
      <c r="J31" s="8"/>
      <c r="K31" s="8"/>
      <c r="L31" s="8"/>
      <c r="M31" s="15"/>
      <c r="N31" s="8"/>
      <c r="O31" s="8"/>
      <c r="P31" s="8"/>
      <c r="Q31" s="8"/>
    </row>
    <row r="32" spans="1:17" ht="28.8" x14ac:dyDescent="0.55000000000000004">
      <c r="A32" s="8"/>
      <c r="B32" s="27" t="s">
        <v>83</v>
      </c>
      <c r="C32" s="20">
        <v>30259958677</v>
      </c>
      <c r="D32" s="20" t="s">
        <v>11</v>
      </c>
      <c r="E32" s="26">
        <v>750</v>
      </c>
      <c r="F32" s="27" t="s">
        <v>55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9.5" customHeight="1" x14ac:dyDescent="0.55000000000000004">
      <c r="A33" s="8"/>
      <c r="B33" s="62" t="s">
        <v>84</v>
      </c>
      <c r="C33" s="63"/>
      <c r="D33" s="64"/>
      <c r="E33" s="7">
        <f>SUM(E32:E32)</f>
        <v>750</v>
      </c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55000000000000004">
      <c r="A34" s="8"/>
      <c r="B34" s="29" t="s">
        <v>6</v>
      </c>
      <c r="C34" s="30">
        <v>85821130368</v>
      </c>
      <c r="D34" s="30" t="s">
        <v>11</v>
      </c>
      <c r="E34" s="31">
        <v>2.16</v>
      </c>
      <c r="F34" s="32" t="s">
        <v>14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3" customHeight="1" x14ac:dyDescent="0.55000000000000004">
      <c r="A35" s="8"/>
      <c r="B35" s="65" t="s">
        <v>35</v>
      </c>
      <c r="C35" s="65"/>
      <c r="D35" s="65"/>
      <c r="E35" s="7">
        <f>SUM(E34)</f>
        <v>2.16</v>
      </c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43.2" x14ac:dyDescent="0.55000000000000004">
      <c r="A36" s="8"/>
      <c r="B36" s="27" t="s">
        <v>54</v>
      </c>
      <c r="C36" s="20">
        <v>76328800689</v>
      </c>
      <c r="D36" s="20" t="s">
        <v>11</v>
      </c>
      <c r="E36" s="26">
        <v>1250</v>
      </c>
      <c r="F36" s="27" t="s">
        <v>55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3.2" customHeight="1" x14ac:dyDescent="0.55000000000000004">
      <c r="B37" s="62" t="s">
        <v>56</v>
      </c>
      <c r="C37" s="63"/>
      <c r="D37" s="64"/>
      <c r="E37" s="7">
        <f>SUM(E36)</f>
        <v>1250</v>
      </c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28.8" x14ac:dyDescent="0.55000000000000004">
      <c r="B38" s="33" t="s">
        <v>67</v>
      </c>
      <c r="C38" s="34">
        <v>73660371074</v>
      </c>
      <c r="D38" s="34" t="s">
        <v>68</v>
      </c>
      <c r="E38" s="35">
        <v>143.21</v>
      </c>
      <c r="F38" s="27" t="s">
        <v>26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55000000000000004">
      <c r="B39" s="51" t="s">
        <v>69</v>
      </c>
      <c r="C39" s="49"/>
      <c r="D39" s="50"/>
      <c r="E39" s="6">
        <f>E38</f>
        <v>143.21</v>
      </c>
      <c r="F39" s="8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55000000000000004">
      <c r="B40" s="36" t="s">
        <v>7</v>
      </c>
      <c r="C40" s="37">
        <v>63073332379</v>
      </c>
      <c r="D40" s="37" t="s">
        <v>11</v>
      </c>
      <c r="E40" s="38">
        <v>29.45</v>
      </c>
      <c r="F40" s="39" t="s">
        <v>16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55000000000000004">
      <c r="B41" s="51" t="s">
        <v>33</v>
      </c>
      <c r="C41" s="49"/>
      <c r="D41" s="50"/>
      <c r="E41" s="6">
        <f>E40</f>
        <v>29.45</v>
      </c>
      <c r="F41" s="8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8.8" x14ac:dyDescent="0.55000000000000004">
      <c r="B42" s="40" t="s">
        <v>42</v>
      </c>
      <c r="C42" s="37" t="s">
        <v>9</v>
      </c>
      <c r="D42" s="37" t="s">
        <v>12</v>
      </c>
      <c r="E42" s="41">
        <v>3277.8</v>
      </c>
      <c r="F42" s="42" t="s">
        <v>32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8.8" x14ac:dyDescent="0.55000000000000004">
      <c r="B43" s="40" t="s">
        <v>42</v>
      </c>
      <c r="C43" s="37" t="s">
        <v>9</v>
      </c>
      <c r="D43" s="37" t="s">
        <v>12</v>
      </c>
      <c r="E43" s="41">
        <v>391.48</v>
      </c>
      <c r="F43" s="42" t="s">
        <v>34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55000000000000004">
      <c r="B44" s="51" t="s">
        <v>43</v>
      </c>
      <c r="C44" s="49"/>
      <c r="D44" s="50"/>
      <c r="E44" s="6">
        <f>SUM(E42:E43)</f>
        <v>3669.28</v>
      </c>
      <c r="F44" s="85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55000000000000004">
      <c r="B45" s="80" t="s">
        <v>38</v>
      </c>
      <c r="C45" s="80">
        <v>23817644407</v>
      </c>
      <c r="D45" s="80" t="s">
        <v>12</v>
      </c>
      <c r="E45" s="76">
        <v>626.66</v>
      </c>
      <c r="F45" s="78" t="s">
        <v>14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55000000000000004">
      <c r="B46" s="80"/>
      <c r="C46" s="80"/>
      <c r="D46" s="80"/>
      <c r="E46" s="77"/>
      <c r="F46" s="79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6.8" customHeight="1" x14ac:dyDescent="0.55000000000000004">
      <c r="B47" s="66" t="s">
        <v>39</v>
      </c>
      <c r="C47" s="67"/>
      <c r="D47" s="68"/>
      <c r="E47" s="84">
        <f>SUM(E45)</f>
        <v>626.66</v>
      </c>
      <c r="F47" s="8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43.2" x14ac:dyDescent="0.55000000000000004">
      <c r="B48" s="40" t="s">
        <v>70</v>
      </c>
      <c r="C48" s="43">
        <v>58743603350</v>
      </c>
      <c r="D48" s="43" t="s">
        <v>71</v>
      </c>
      <c r="E48" s="41">
        <v>250.09</v>
      </c>
      <c r="F48" s="42" t="s">
        <v>32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13.2" customHeight="1" x14ac:dyDescent="0.55000000000000004">
      <c r="B49" s="69" t="s">
        <v>72</v>
      </c>
      <c r="C49" s="70"/>
      <c r="D49" s="71"/>
      <c r="E49" s="7">
        <f>SUM(E48)</f>
        <v>250.09</v>
      </c>
      <c r="F49" s="2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ht="28.8" x14ac:dyDescent="0.55000000000000004">
      <c r="B50" s="40" t="s">
        <v>57</v>
      </c>
      <c r="C50" s="43">
        <v>69384164018</v>
      </c>
      <c r="D50" s="43" t="s">
        <v>12</v>
      </c>
      <c r="E50" s="41">
        <v>411.48</v>
      </c>
      <c r="F50" s="42" t="s">
        <v>32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5.3" customHeight="1" x14ac:dyDescent="0.55000000000000004">
      <c r="B51" s="69" t="s">
        <v>58</v>
      </c>
      <c r="C51" s="70"/>
      <c r="D51" s="71"/>
      <c r="E51" s="7">
        <f>SUM(E50)</f>
        <v>411.48</v>
      </c>
      <c r="F51" s="2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ht="28.8" x14ac:dyDescent="0.55000000000000004">
      <c r="B52" s="36" t="s">
        <v>75</v>
      </c>
      <c r="C52" s="81" t="s">
        <v>76</v>
      </c>
      <c r="D52" s="37" t="s">
        <v>77</v>
      </c>
      <c r="E52" s="18">
        <v>85.78</v>
      </c>
      <c r="F52" s="82" t="s">
        <v>78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14.4" customHeight="1" x14ac:dyDescent="0.55000000000000004">
      <c r="B53" s="72" t="s">
        <v>79</v>
      </c>
      <c r="C53" s="73"/>
      <c r="D53" s="74"/>
      <c r="E53" s="7">
        <f>SUM(E52)</f>
        <v>85.78</v>
      </c>
      <c r="F53" s="8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ht="28.8" x14ac:dyDescent="0.55000000000000004">
      <c r="B54" s="44" t="s">
        <v>59</v>
      </c>
      <c r="C54" s="44">
        <v>58353015102</v>
      </c>
      <c r="D54" s="44" t="s">
        <v>11</v>
      </c>
      <c r="E54" s="41">
        <v>232.53</v>
      </c>
      <c r="F54" s="45" t="s">
        <v>26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ht="14.4" customHeight="1" x14ac:dyDescent="0.55000000000000004">
      <c r="B55" s="72" t="s">
        <v>60</v>
      </c>
      <c r="C55" s="73"/>
      <c r="D55" s="74"/>
      <c r="E55" s="7">
        <f>SUM(E54)</f>
        <v>232.53</v>
      </c>
      <c r="F55" s="8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55000000000000004">
      <c r="B56" s="44" t="s">
        <v>61</v>
      </c>
      <c r="C56" s="44">
        <v>3725663991</v>
      </c>
      <c r="D56" s="44" t="s">
        <v>12</v>
      </c>
      <c r="E56" s="41">
        <v>155.49</v>
      </c>
      <c r="F56" s="47" t="s">
        <v>34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ht="31.8" customHeight="1" x14ac:dyDescent="0.55000000000000004">
      <c r="B57" s="75" t="s">
        <v>62</v>
      </c>
      <c r="C57" s="75"/>
      <c r="D57" s="75"/>
      <c r="E57" s="7">
        <f>SUM(E56:E56)</f>
        <v>155.49</v>
      </c>
      <c r="F57" s="8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ht="28.8" x14ac:dyDescent="0.55000000000000004">
      <c r="B58" s="46" t="s">
        <v>85</v>
      </c>
      <c r="C58" s="44">
        <v>78583422206</v>
      </c>
      <c r="D58" s="44" t="s">
        <v>12</v>
      </c>
      <c r="E58" s="41">
        <v>345.99</v>
      </c>
      <c r="F58" s="45" t="s">
        <v>31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ht="33" customHeight="1" x14ac:dyDescent="0.55000000000000004">
      <c r="B59" s="46" t="s">
        <v>85</v>
      </c>
      <c r="C59" s="44">
        <v>78583422206</v>
      </c>
      <c r="D59" s="44" t="s">
        <v>12</v>
      </c>
      <c r="E59" s="41">
        <v>126</v>
      </c>
      <c r="F59" s="45" t="s">
        <v>86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x14ac:dyDescent="0.55000000000000004">
      <c r="B60" s="72" t="s">
        <v>85</v>
      </c>
      <c r="C60" s="73"/>
      <c r="D60" s="74"/>
      <c r="E60" s="7">
        <f>SUM(E58:E59)</f>
        <v>471.99</v>
      </c>
      <c r="F60" s="8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ht="30" customHeight="1" x14ac:dyDescent="0.55000000000000004">
      <c r="B61" s="46" t="s">
        <v>73</v>
      </c>
      <c r="C61" s="44">
        <v>52095540023</v>
      </c>
      <c r="D61" s="44" t="s">
        <v>12</v>
      </c>
      <c r="E61" s="41">
        <v>13.16</v>
      </c>
      <c r="F61" s="45" t="s">
        <v>26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13.5" customHeight="1" x14ac:dyDescent="0.55000000000000004">
      <c r="B62" s="72" t="s">
        <v>74</v>
      </c>
      <c r="C62" s="73"/>
      <c r="D62" s="74"/>
      <c r="E62" s="7">
        <f>SUM(E61)</f>
        <v>13.16</v>
      </c>
      <c r="F62" s="8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ht="37.5" customHeight="1" x14ac:dyDescent="0.55000000000000004">
      <c r="B63" s="44" t="s">
        <v>63</v>
      </c>
      <c r="C63" s="44">
        <v>21712494719</v>
      </c>
      <c r="D63" s="44" t="s">
        <v>12</v>
      </c>
      <c r="E63" s="41">
        <v>22.6</v>
      </c>
      <c r="F63" s="47" t="s">
        <v>15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x14ac:dyDescent="0.55000000000000004">
      <c r="B64" s="72" t="s">
        <v>64</v>
      </c>
      <c r="C64" s="73"/>
      <c r="D64" s="74"/>
      <c r="E64" s="7">
        <f>SUM(E63)</f>
        <v>22.6</v>
      </c>
      <c r="F64" s="8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ht="39.75" customHeight="1" x14ac:dyDescent="0.55000000000000004">
      <c r="B65" s="46" t="s">
        <v>87</v>
      </c>
      <c r="C65" s="46">
        <v>41587148251</v>
      </c>
      <c r="D65" s="46" t="s">
        <v>89</v>
      </c>
      <c r="E65" s="41">
        <v>125</v>
      </c>
      <c r="F65" s="45" t="s">
        <v>29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55000000000000004">
      <c r="B66" s="72" t="s">
        <v>88</v>
      </c>
      <c r="C66" s="73"/>
      <c r="D66" s="74"/>
      <c r="E66" s="7">
        <f>SUM(E65)</f>
        <v>125</v>
      </c>
      <c r="F66" s="8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27" customHeight="1" x14ac:dyDescent="0.55000000000000004">
      <c r="B67" s="46" t="s">
        <v>90</v>
      </c>
      <c r="C67" s="44">
        <v>89474355302</v>
      </c>
      <c r="D67" s="44" t="s">
        <v>92</v>
      </c>
      <c r="E67" s="41">
        <v>124.9</v>
      </c>
      <c r="F67" s="47" t="s">
        <v>28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55000000000000004">
      <c r="B68" s="72" t="s">
        <v>91</v>
      </c>
      <c r="C68" s="73"/>
      <c r="D68" s="74"/>
      <c r="E68" s="7">
        <f>SUM(E67)</f>
        <v>124.9</v>
      </c>
      <c r="F68" s="8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ht="28.8" x14ac:dyDescent="0.55000000000000004">
      <c r="B69" s="83" t="s">
        <v>93</v>
      </c>
      <c r="C69" s="83">
        <v>32251687802</v>
      </c>
      <c r="D69" s="83" t="s">
        <v>12</v>
      </c>
      <c r="E69" s="88">
        <v>84.12</v>
      </c>
      <c r="F69" s="39" t="s">
        <v>26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x14ac:dyDescent="0.55000000000000004">
      <c r="B70" s="72" t="s">
        <v>94</v>
      </c>
      <c r="C70" s="90"/>
      <c r="D70" s="91"/>
      <c r="E70" s="7">
        <f>E69</f>
        <v>84.12</v>
      </c>
      <c r="F70" s="87"/>
    </row>
    <row r="71" spans="2:17" x14ac:dyDescent="0.55000000000000004">
      <c r="B71" s="83" t="s">
        <v>95</v>
      </c>
      <c r="C71" s="83">
        <v>49595039745</v>
      </c>
      <c r="D71" s="83" t="s">
        <v>97</v>
      </c>
      <c r="E71" s="88">
        <v>14</v>
      </c>
      <c r="F71" s="89" t="s">
        <v>14</v>
      </c>
    </row>
    <row r="72" spans="2:17" x14ac:dyDescent="0.55000000000000004">
      <c r="B72" s="72" t="s">
        <v>96</v>
      </c>
      <c r="C72" s="90"/>
      <c r="D72" s="91"/>
      <c r="E72" s="7">
        <f>E71</f>
        <v>14</v>
      </c>
      <c r="F72" s="87"/>
    </row>
    <row r="73" spans="2:17" x14ac:dyDescent="0.55000000000000004">
      <c r="B73" s="44" t="s">
        <v>65</v>
      </c>
      <c r="C73" s="44">
        <v>79796512386</v>
      </c>
      <c r="D73" s="44" t="s">
        <v>11</v>
      </c>
      <c r="E73" s="41">
        <v>1783.56</v>
      </c>
      <c r="F73" s="47" t="s">
        <v>34</v>
      </c>
    </row>
    <row r="74" spans="2:17" x14ac:dyDescent="0.55000000000000004">
      <c r="B74" s="72" t="s">
        <v>66</v>
      </c>
      <c r="C74" s="73"/>
      <c r="D74" s="74"/>
      <c r="E74" s="7">
        <f>SUM(E73)</f>
        <v>1783.56</v>
      </c>
      <c r="F74" s="87"/>
    </row>
    <row r="75" spans="2:17" ht="14.7" thickBot="1" x14ac:dyDescent="0.6">
      <c r="B75" s="53" t="s">
        <v>100</v>
      </c>
      <c r="C75" s="54"/>
      <c r="D75" s="55"/>
      <c r="E75" s="12">
        <f>E74+E68+E66+E64+E62+E60+E57+E55+E53+E51+E49+E47+E44+E41+E39+E37+E35+E33+E31+E29+E26+E24+E22+E20+E18+E15+E13+E12+E11+E10+E9+E8+E72+E70+E28</f>
        <v>33774.559999999998</v>
      </c>
      <c r="F75" s="13"/>
    </row>
    <row r="76" spans="2:17" x14ac:dyDescent="0.55000000000000004">
      <c r="E76" s="14"/>
    </row>
  </sheetData>
  <mergeCells count="35">
    <mergeCell ref="B28:D28"/>
    <mergeCell ref="B74:D74"/>
    <mergeCell ref="B66:D66"/>
    <mergeCell ref="B68:D68"/>
    <mergeCell ref="E45:E46"/>
    <mergeCell ref="F45:F46"/>
    <mergeCell ref="B53:D53"/>
    <mergeCell ref="B51:D51"/>
    <mergeCell ref="B45:B46"/>
    <mergeCell ref="C45:C46"/>
    <mergeCell ref="D45:D46"/>
    <mergeCell ref="B70:D70"/>
    <mergeCell ref="B72:D72"/>
    <mergeCell ref="B75:D75"/>
    <mergeCell ref="B26:D26"/>
    <mergeCell ref="B39:D39"/>
    <mergeCell ref="B41:D41"/>
    <mergeCell ref="B44:D44"/>
    <mergeCell ref="B31:D31"/>
    <mergeCell ref="B33:D33"/>
    <mergeCell ref="B35:D35"/>
    <mergeCell ref="B37:D37"/>
    <mergeCell ref="B47:D47"/>
    <mergeCell ref="B49:D49"/>
    <mergeCell ref="B55:D55"/>
    <mergeCell ref="B57:D57"/>
    <mergeCell ref="B60:D60"/>
    <mergeCell ref="B62:D62"/>
    <mergeCell ref="B64:D64"/>
    <mergeCell ref="B8:D8"/>
    <mergeCell ref="B24:D24"/>
    <mergeCell ref="B15:D15"/>
    <mergeCell ref="B20:D20"/>
    <mergeCell ref="B22:D22"/>
    <mergeCell ref="B18:D18"/>
  </mergeCells>
  <phoneticPr fontId="5" type="noConversion"/>
  <pageMargins left="0.7" right="0.7" top="0.75" bottom="0.75" header="0.3" footer="0.3"/>
  <pageSetup paperSize="9" scale="48" orientation="portrait" r:id="rId1"/>
  <ignoredErrors>
    <ignoredError sqref="C13:C14" numberStoredAsText="1"/>
    <ignoredError sqref="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2025-01-18T16:26:55Z</dcterms:modified>
</cp:coreProperties>
</file>