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\Desktop\INFORMACIJA O TROŠENJU SREDSTAVA\"/>
    </mc:Choice>
  </mc:AlternateContent>
  <xr:revisionPtr revIDLastSave="0" documentId="13_ncr:1_{99DC6508-99C7-4325-82B0-C76E5ABA4935}" xr6:coauthVersionLast="47" xr6:coauthVersionMax="47" xr10:uidLastSave="{00000000-0000-0000-0000-000000000000}"/>
  <bookViews>
    <workbookView xWindow="-120" yWindow="-120" windowWidth="29040" windowHeight="15720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1" i="1"/>
  <c r="E19" i="1"/>
  <c r="E37" i="1"/>
  <c r="E77" i="1" l="1"/>
  <c r="E74" i="1"/>
  <c r="E71" i="1"/>
  <c r="E83" i="1"/>
  <c r="E80" i="1"/>
  <c r="E56" i="1"/>
  <c r="E68" i="1"/>
  <c r="E86" i="1"/>
  <c r="E65" i="1"/>
  <c r="E89" i="1"/>
  <c r="E26" i="1"/>
  <c r="E47" i="1"/>
  <c r="E15" i="1"/>
  <c r="E30" i="1"/>
  <c r="E32" i="1"/>
  <c r="E23" i="1"/>
  <c r="E17" i="1"/>
  <c r="E34" i="1"/>
  <c r="E60" i="1"/>
  <c r="E62" i="1"/>
  <c r="E58" i="1"/>
  <c r="E53" i="1"/>
  <c r="E51" i="1"/>
  <c r="E49" i="1"/>
  <c r="E44" i="1"/>
  <c r="E42" i="1"/>
  <c r="E40" i="1"/>
  <c r="E8" i="1"/>
</calcChain>
</file>

<file path=xl/sharedStrings.xml><?xml version="1.0" encoding="utf-8"?>
<sst xmlns="http://schemas.openxmlformats.org/spreadsheetml/2006/main" count="186" uniqueCount="113">
  <si>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</si>
  <si>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</si>
  <si>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</si>
  <si>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</si>
  <si>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</si>
  <si>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</si>
  <si>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</si>
  <si>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</si>
  <si>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</si>
  <si>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</si>
  <si>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</si>
  <si>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</si>
  <si>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</si>
  <si>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</si>
  <si>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</si>
  <si>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</si>
  <si>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</si>
  <si>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</si>
  <si>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3239 - OSTALE USLUGE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</si>
  <si>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</si>
  <si>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</si>
  <si>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</si>
  <si>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</si>
  <si>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</si>
  <si>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</si>
  <si>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</si>
  <si>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</si>
  <si>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UKUPNO ARCUS INGENIUM d.o.o.</t>
  </si>
  <si>
    <t>3232 - USLUGE TEKUĆEG I INVESTICIJSKOG ODRŽAVANJA</t>
  </si>
  <si>
    <t>3221 - UREDSKI MATERIJAL I OSTALI MATERIJALNI RASHODI</t>
  </si>
  <si>
    <t>SKLONIŠTE ZA NEZBRINUTE ŽIVOTINJE DUBROVNIK                       Marka Marulića 21                20000 DUBROVNIK</t>
  </si>
  <si>
    <t>INFORMACIJA O TROŠENJU SREDSTAVA ZA SIJEČANJ 2024. GODINE</t>
  </si>
  <si>
    <t>ANELA MATIĆ</t>
  </si>
  <si>
    <t>UKUPNO ANELA MATIĆ</t>
  </si>
  <si>
    <t>3211 - SLUŽBENA PUTOVANJA</t>
  </si>
  <si>
    <t>3227 - SLUŽBENA,RADNA I ZAŠTITNA ODJEĆA I OBUĆA</t>
  </si>
  <si>
    <t>INA D.D.</t>
  </si>
  <si>
    <t>UKUPNO INA D.D.</t>
  </si>
  <si>
    <t>3235 - ZAKUPNINE I NAJAMNINE</t>
  </si>
  <si>
    <t>UKUPNO ČISTOĆA d.o.o.</t>
  </si>
  <si>
    <t>3292 - PREMIJE OSIGURANJA</t>
  </si>
  <si>
    <t>3224 - MATERIJAL I DIJELOVI ZA TEKUĆE I INVESTICIJSKO ODRŽAVANJE</t>
  </si>
  <si>
    <t>UKUPNO EUROHERC D.D.</t>
  </si>
  <si>
    <t>UKUPNO GRGUR GRGUREVIĆ</t>
  </si>
  <si>
    <t>UKUPNO SIRIUS d.o.o.</t>
  </si>
  <si>
    <t>3236 - ZDRAVSTVENE I VETERINARSKE USLUGE</t>
  </si>
  <si>
    <t xml:space="preserve">UKUPNO HEP OPSKRBA </t>
  </si>
  <si>
    <t>VETERINARSKA AMBULANTA GRUDA KONAVLE d.o.o.</t>
  </si>
  <si>
    <t>UKUPNO VETERINARSKA AMBULANTA GRUDA KONAVLE D.O.O.</t>
  </si>
  <si>
    <t>3222 - MATERIJAL I SIROVINE</t>
  </si>
  <si>
    <t>UKUPNO FINANCIJSKA AGENCIJA</t>
  </si>
  <si>
    <t>HMK COMMERCE d.o.o.</t>
  </si>
  <si>
    <t>3221 - UREDSKI MATERIJAL I OSTALI UREDSKI RASHODI</t>
  </si>
  <si>
    <t>UKUPNO HKM COMMERCE D.O.O.</t>
  </si>
  <si>
    <t>SANITAT DUBROVNIK d.o.o.</t>
  </si>
  <si>
    <t>UKUPNO SANITAT DUBROVNIK d.o.o.</t>
  </si>
  <si>
    <t>SERRAGLI  d.o.o.</t>
  </si>
  <si>
    <t>UKUPNO  SERRAGLI d.o.o.</t>
  </si>
  <si>
    <t>MORE TRADE d.o.o.</t>
  </si>
  <si>
    <t>UKUPNO MORE TRADE D.O.O.</t>
  </si>
  <si>
    <t>AUTO SERVISNI CENTAR d.o.o.</t>
  </si>
  <si>
    <t>3225 - SITNI INVENTAR I AUTOGUME</t>
  </si>
  <si>
    <t>UKUPNO ZA SIJEČANJ 2024.</t>
  </si>
  <si>
    <t>UKUPNO  AUTO SERVISNI CENTAR D.O.O.</t>
  </si>
  <si>
    <t>VETERINARSKA AMBULANTA FAUNA d.o.o.</t>
  </si>
  <si>
    <t>UKUPNO VETERINARSKA AMBULANTA FAUNA d.o.o.</t>
  </si>
  <si>
    <t>JVP DUBROVAČKI VATROGASCI</t>
  </si>
  <si>
    <t>UKUPNO JVP DUBROVAČKI VATROGASCI</t>
  </si>
  <si>
    <t>PSP DUBROVNIK d.o.o.</t>
  </si>
  <si>
    <t>UKUPNO PSP DUBROVNIK d.o.o.</t>
  </si>
  <si>
    <t>MAJER d.o.o.</t>
  </si>
  <si>
    <t>HRVATSKI TELEKOM D.D.</t>
  </si>
  <si>
    <t>UKUPNO HRVATSKI TELEKOM D.D.</t>
  </si>
  <si>
    <t>ZADRUGA DOG TRAINER</t>
  </si>
  <si>
    <t>3213 - STRUČNO USAVRŠAVANJE ZAPOSLENIKA</t>
  </si>
  <si>
    <t>UKUPNO ZADRUGA DOG TRAINER</t>
  </si>
  <si>
    <t>RED ELEMENT D.O.O.</t>
  </si>
  <si>
    <t>UKUPNO RED ELEMENT D.O.O.</t>
  </si>
  <si>
    <t>NARODNE NOVINE D.D.</t>
  </si>
  <si>
    <t>3233 - USLUGE PROMIDŽBE I INFORMIRANJA</t>
  </si>
  <si>
    <t>UKUPNO NARODNE NOVINE D.D.</t>
  </si>
  <si>
    <t>CENTAR ZA VOZILA HRVATSKE D.D.</t>
  </si>
  <si>
    <t>73294314024</t>
  </si>
  <si>
    <t>27759560625</t>
  </si>
  <si>
    <t>16912997621</t>
  </si>
  <si>
    <t>22694857747</t>
  </si>
  <si>
    <t>SIRIUS  d.o.o.</t>
  </si>
  <si>
    <t>60458951715</t>
  </si>
  <si>
    <t>VET.AMB. ANIMA VITA d.o.o.</t>
  </si>
  <si>
    <t>UKUPNO VET.AMB. ANIMA VITA D.O.O.</t>
  </si>
  <si>
    <t>GRUDA</t>
  </si>
  <si>
    <t>ARCUS INGENIUM d.o.o. ZA RAČUNALNE DJELATNOSTI</t>
  </si>
  <si>
    <t>LUKOIL CROATIA d.o.o.</t>
  </si>
  <si>
    <t>GRGUR GRGUREVIĆ, obrt</t>
  </si>
  <si>
    <r>
      <t>3237- INTELEKTUALNE I OSOBNE USLUGE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</si>
  <si>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BOBANOVIĆ,vl.Goran Bobanović - Ćolić</t>
  </si>
  <si>
    <t>UKUPNO BOBANOVIĆ, vl. Goran Bobanović - Ćolić</t>
  </si>
  <si>
    <t>SESVETE</t>
  </si>
  <si>
    <t>ĆILIPI</t>
  </si>
  <si>
    <t>TANITA DUBROVNIK d.o.o.</t>
  </si>
  <si>
    <t>UKUPNO TANITA DUBROVNIK d.o.o.</t>
  </si>
  <si>
    <t>NEW YORKER CROATIA d.o.o.</t>
  </si>
  <si>
    <t>66378243977</t>
  </si>
  <si>
    <t>UKUPNO NEW YORKER CROATIA d.o.o.</t>
  </si>
  <si>
    <t>DEICHMANN TRGOVINA OBUĆOM d.o.o.</t>
  </si>
  <si>
    <t>UKUPNO DEICHMANN TRGOVINA OBUĆOM d.o.o.</t>
  </si>
  <si>
    <t>H&amp;M HENNES &amp; MAURITZ d.o.o.</t>
  </si>
  <si>
    <t>UKUPNO H&amp;M HENNES &amp; MAURITZ d.o.o.</t>
  </si>
  <si>
    <t>EUROHERC OSIGURANJE D.D.</t>
  </si>
  <si>
    <t>CAVTAT</t>
  </si>
  <si>
    <t>UKUPNO CENTAR ZA VOZILA HRVATSKE D.D.</t>
  </si>
  <si>
    <t>UKUPNO  LUKOIL CROATIA d.o.o.</t>
  </si>
  <si>
    <t>UKUPNO MAJER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</si>
</sst>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4" xfId="0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3" borderId="5" xfId="0" applyFill="1" applyBorder="1"/>
    <xf numFmtId="4" fontId="3" fillId="3" borderId="16" xfId="0" applyNumberFormat="1" applyFont="1" applyFill="1" applyBorder="1" applyAlignment="1">
      <alignment horizontal="center" wrapText="1"/>
    </xf>
    <xf numFmtId="0" fontId="0" fillId="3" borderId="16" xfId="0" applyFill="1" applyBorder="1"/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2" borderId="3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4" fontId="3" fillId="2" borderId="16" xfId="0" applyNumberFormat="1" applyFont="1" applyFill="1" applyBorder="1" applyAlignment="1">
      <alignment horizontal="center" wrapText="1"/>
    </xf>
    <xf numFmtId="4" fontId="3" fillId="2" borderId="7" xfId="0" applyNumberFormat="1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3" fillId="3" borderId="32" xfId="0" applyNumberFormat="1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B2:F90"/>
  <sheetViews>
    <sheetView tabSelected="1" topLeftCell="A10" workbookViewId="0">
      <selection activeCell="I11" sqref="I11"/>
    </sheetView>
  </sheetViews>
  <sheetFormatPr defaultRowHeight="15" x14ac:dyDescent="0.25"/>
  <cols>
    <col min="2" max="2" width="22.42578125" customWidth="1"/>
    <col min="3" max="3" width="28.140625" customWidth="1"/>
    <col min="4" max="5" width="21.5703125" customWidth="1"/>
    <col min="6" max="6" width="37.140625" customWidth="1"/>
  </cols>
  <sheetData>
    <row r="2" spans="2:6" ht="94.5" customHeight="1" x14ac:dyDescent="0.3">
      <c r="C2" s="15" t="s">
        <v>30</v>
      </c>
    </row>
    <row r="3" spans="2:6" ht="32.450000000000003" customHeight="1" x14ac:dyDescent="0.25"/>
    <row r="4" spans="2:6" ht="18.75" x14ac:dyDescent="0.25">
      <c r="B4" s="2" t="s">
        <v>31</v>
      </c>
      <c r="C4" s="2"/>
      <c r="D4" s="2"/>
    </row>
    <row r="5" spans="2:6" ht="29.45" customHeight="1" thickBot="1" x14ac:dyDescent="0.3"/>
    <row r="6" spans="2:6" ht="30.75" thickBot="1" x14ac:dyDescent="0.3">
      <c r="B6" s="12" t="s">
        <v>0</v>
      </c>
      <c r="C6" s="12" t="s">
        <v>1</v>
      </c>
      <c r="D6" s="12" t="s">
        <v>2</v>
      </c>
      <c r="E6" s="13" t="s">
        <v>3</v>
      </c>
      <c r="F6" s="14" t="s">
        <v>4</v>
      </c>
    </row>
    <row r="7" spans="2:6" ht="28.9" customHeight="1" x14ac:dyDescent="0.25">
      <c r="B7" s="10" t="s">
        <v>5</v>
      </c>
      <c r="C7" s="3">
        <v>52508873833</v>
      </c>
      <c r="D7" s="3" t="s">
        <v>10</v>
      </c>
      <c r="E7" s="4">
        <v>45.4</v>
      </c>
      <c r="F7" s="5" t="s">
        <v>13</v>
      </c>
    </row>
    <row r="8" spans="2:6" ht="12.6" customHeight="1" x14ac:dyDescent="0.25">
      <c r="B8" s="59" t="s">
        <v>26</v>
      </c>
      <c r="C8" s="60"/>
      <c r="D8" s="61"/>
      <c r="E8" s="18">
        <f>E7</f>
        <v>45.4</v>
      </c>
      <c r="F8" s="16"/>
    </row>
    <row r="9" spans="2:6" ht="28.9" customHeight="1" x14ac:dyDescent="0.25">
      <c r="B9" s="10" t="s">
        <v>9</v>
      </c>
      <c r="C9" s="6" t="s">
        <v>9</v>
      </c>
      <c r="D9" s="6" t="s">
        <v>9</v>
      </c>
      <c r="E9" s="4">
        <v>10801.79</v>
      </c>
      <c r="F9" s="8" t="s">
        <v>20</v>
      </c>
    </row>
    <row r="10" spans="2:6" ht="26.45" customHeight="1" x14ac:dyDescent="0.25">
      <c r="B10" s="10" t="s">
        <v>9</v>
      </c>
      <c r="C10" s="6" t="s">
        <v>9</v>
      </c>
      <c r="D10" s="6" t="s">
        <v>9</v>
      </c>
      <c r="E10" s="4">
        <v>341.48</v>
      </c>
      <c r="F10" s="8" t="s">
        <v>19</v>
      </c>
    </row>
    <row r="11" spans="2:6" ht="28.15" customHeight="1" x14ac:dyDescent="0.25">
      <c r="B11" s="10" t="s">
        <v>9</v>
      </c>
      <c r="C11" s="6" t="s">
        <v>9</v>
      </c>
      <c r="D11" s="6" t="s">
        <v>9</v>
      </c>
      <c r="E11" s="4">
        <v>232.25</v>
      </c>
      <c r="F11" s="8" t="s">
        <v>21</v>
      </c>
    </row>
    <row r="12" spans="2:6" ht="28.15" customHeight="1" x14ac:dyDescent="0.25">
      <c r="B12" s="10" t="s">
        <v>9</v>
      </c>
      <c r="C12" s="10" t="s">
        <v>9</v>
      </c>
      <c r="D12" s="10" t="s">
        <v>9</v>
      </c>
      <c r="E12" s="4">
        <v>108.69</v>
      </c>
      <c r="F12" s="8" t="s">
        <v>34</v>
      </c>
    </row>
    <row r="13" spans="2:6" ht="30" x14ac:dyDescent="0.25">
      <c r="B13" s="10" t="s">
        <v>23</v>
      </c>
      <c r="C13" s="9" t="s">
        <v>24</v>
      </c>
      <c r="D13" s="6" t="s">
        <v>11</v>
      </c>
      <c r="E13" s="4">
        <v>1782.29</v>
      </c>
      <c r="F13" s="8" t="s">
        <v>22</v>
      </c>
    </row>
    <row r="14" spans="2:6" ht="30" x14ac:dyDescent="0.25">
      <c r="B14" s="10" t="s">
        <v>81</v>
      </c>
      <c r="C14" s="9" t="s">
        <v>82</v>
      </c>
      <c r="D14" s="6" t="s">
        <v>11</v>
      </c>
      <c r="E14" s="4">
        <v>194.01</v>
      </c>
      <c r="F14" s="8" t="s">
        <v>18</v>
      </c>
    </row>
    <row r="15" spans="2:6" ht="14.1" customHeight="1" x14ac:dyDescent="0.25">
      <c r="B15" s="62" t="s">
        <v>110</v>
      </c>
      <c r="C15" s="60"/>
      <c r="D15" s="61"/>
      <c r="E15" s="18">
        <f>SUM(E14)</f>
        <v>194.01</v>
      </c>
      <c r="F15" s="16"/>
    </row>
    <row r="16" spans="2:6" ht="26.45" customHeight="1" x14ac:dyDescent="0.25">
      <c r="B16" s="51" t="s">
        <v>101</v>
      </c>
      <c r="C16" s="9" t="s">
        <v>102</v>
      </c>
      <c r="D16" s="6" t="s">
        <v>11</v>
      </c>
      <c r="E16" s="52">
        <v>49.97</v>
      </c>
      <c r="F16" s="8" t="s">
        <v>35</v>
      </c>
    </row>
    <row r="17" spans="2:6" ht="13.9" customHeight="1" x14ac:dyDescent="0.25">
      <c r="B17" s="62" t="s">
        <v>103</v>
      </c>
      <c r="C17" s="60"/>
      <c r="D17" s="61"/>
      <c r="E17" s="18">
        <f>E16</f>
        <v>49.97</v>
      </c>
      <c r="F17" s="16"/>
    </row>
    <row r="18" spans="2:6" ht="36.75" customHeight="1" x14ac:dyDescent="0.25">
      <c r="B18" s="37" t="s">
        <v>104</v>
      </c>
      <c r="C18" s="38">
        <v>60959154399</v>
      </c>
      <c r="D18" s="38" t="s">
        <v>11</v>
      </c>
      <c r="E18" s="24">
        <v>19.989999999999998</v>
      </c>
      <c r="F18" s="8" t="s">
        <v>35</v>
      </c>
    </row>
    <row r="19" spans="2:6" ht="15.75" customHeight="1" x14ac:dyDescent="0.25">
      <c r="B19" s="55" t="s">
        <v>105</v>
      </c>
      <c r="C19" s="55"/>
      <c r="D19" s="55"/>
      <c r="E19" s="53">
        <f>SUM(E18)</f>
        <v>19.989999999999998</v>
      </c>
      <c r="F19" s="29"/>
    </row>
    <row r="20" spans="2:6" ht="30" customHeight="1" x14ac:dyDescent="0.25">
      <c r="B20" s="37" t="s">
        <v>106</v>
      </c>
      <c r="C20" s="37">
        <v>46773644577</v>
      </c>
      <c r="D20" s="37" t="s">
        <v>11</v>
      </c>
      <c r="E20" s="24">
        <v>60.19</v>
      </c>
      <c r="F20" s="8" t="s">
        <v>35</v>
      </c>
    </row>
    <row r="21" spans="2:6" ht="15.75" customHeight="1" x14ac:dyDescent="0.25">
      <c r="B21" s="56" t="s">
        <v>107</v>
      </c>
      <c r="C21" s="57"/>
      <c r="D21" s="58"/>
      <c r="E21" s="53">
        <f>SUM(E20)</f>
        <v>60.19</v>
      </c>
      <c r="F21" s="29"/>
    </row>
    <row r="22" spans="2:6" ht="27" customHeight="1" x14ac:dyDescent="0.25">
      <c r="B22" s="41" t="s">
        <v>36</v>
      </c>
      <c r="C22" s="42" t="s">
        <v>83</v>
      </c>
      <c r="D22" s="3" t="s">
        <v>11</v>
      </c>
      <c r="E22" s="54">
        <v>411.91</v>
      </c>
      <c r="F22" s="5" t="s">
        <v>16</v>
      </c>
    </row>
    <row r="23" spans="2:6" ht="13.5" customHeight="1" x14ac:dyDescent="0.25">
      <c r="B23" s="62" t="s">
        <v>37</v>
      </c>
      <c r="C23" s="60"/>
      <c r="D23" s="61"/>
      <c r="E23" s="18">
        <f>E22</f>
        <v>411.91</v>
      </c>
      <c r="F23" s="16"/>
    </row>
    <row r="24" spans="2:6" ht="46.5" customHeight="1" x14ac:dyDescent="0.25">
      <c r="B24" s="19" t="s">
        <v>8</v>
      </c>
      <c r="C24" s="26" t="s">
        <v>84</v>
      </c>
      <c r="D24" s="20" t="s">
        <v>12</v>
      </c>
      <c r="E24" s="21">
        <v>2055.38</v>
      </c>
      <c r="F24" s="27" t="s">
        <v>38</v>
      </c>
    </row>
    <row r="25" spans="2:6" ht="51.75" customHeight="1" x14ac:dyDescent="0.25">
      <c r="B25" s="40" t="s">
        <v>8</v>
      </c>
      <c r="C25" s="26" t="s">
        <v>84</v>
      </c>
      <c r="D25" s="20" t="s">
        <v>12</v>
      </c>
      <c r="E25" s="24">
        <v>98.02</v>
      </c>
      <c r="F25" s="6" t="s">
        <v>15</v>
      </c>
    </row>
    <row r="26" spans="2:6" ht="13.15" customHeight="1" x14ac:dyDescent="0.25">
      <c r="B26" s="55" t="s">
        <v>39</v>
      </c>
      <c r="C26" s="63"/>
      <c r="D26" s="63"/>
      <c r="E26" s="18">
        <f>SUM(E24:E25)</f>
        <v>2153.4</v>
      </c>
      <c r="F26" s="16"/>
    </row>
    <row r="27" spans="2:6" ht="60" x14ac:dyDescent="0.25">
      <c r="B27" s="10" t="s">
        <v>32</v>
      </c>
      <c r="C27" s="6" t="s">
        <v>9</v>
      </c>
      <c r="D27" s="6" t="s">
        <v>9</v>
      </c>
      <c r="E27" s="4">
        <v>1493.06</v>
      </c>
      <c r="F27" s="8" t="s">
        <v>94</v>
      </c>
    </row>
    <row r="28" spans="2:6" ht="13.15" customHeight="1" x14ac:dyDescent="0.25">
      <c r="B28" s="72" t="s">
        <v>33</v>
      </c>
      <c r="C28" s="90"/>
      <c r="D28" s="91"/>
      <c r="E28" s="92">
        <f>E27</f>
        <v>1493.06</v>
      </c>
      <c r="F28" s="93"/>
    </row>
    <row r="29" spans="2:6" ht="36" customHeight="1" x14ac:dyDescent="0.25">
      <c r="B29" s="41" t="s">
        <v>108</v>
      </c>
      <c r="C29" s="42" t="s">
        <v>85</v>
      </c>
      <c r="D29" s="3" t="s">
        <v>11</v>
      </c>
      <c r="E29" s="54">
        <v>280.52</v>
      </c>
      <c r="F29" s="89" t="s">
        <v>40</v>
      </c>
    </row>
    <row r="30" spans="2:6" ht="15.6" customHeight="1" x14ac:dyDescent="0.25">
      <c r="B30" s="62" t="s">
        <v>42</v>
      </c>
      <c r="C30" s="60"/>
      <c r="D30" s="61"/>
      <c r="E30" s="18">
        <f>E29</f>
        <v>280.52</v>
      </c>
      <c r="F30" s="16"/>
    </row>
    <row r="31" spans="2:6" ht="28.15" customHeight="1" x14ac:dyDescent="0.25">
      <c r="B31" s="43" t="s">
        <v>93</v>
      </c>
      <c r="C31" s="38" t="s">
        <v>9</v>
      </c>
      <c r="D31" s="38" t="s">
        <v>109</v>
      </c>
      <c r="E31" s="4">
        <v>139.46</v>
      </c>
      <c r="F31" s="44" t="s">
        <v>41</v>
      </c>
    </row>
    <row r="32" spans="2:6" ht="15.95" customHeight="1" x14ac:dyDescent="0.25">
      <c r="B32" s="62" t="s">
        <v>43</v>
      </c>
      <c r="C32" s="60"/>
      <c r="D32" s="61"/>
      <c r="E32" s="18">
        <f>E31</f>
        <v>139.46</v>
      </c>
      <c r="F32" s="16"/>
    </row>
    <row r="33" spans="2:6" ht="27.75" customHeight="1" x14ac:dyDescent="0.25">
      <c r="B33" s="10" t="s">
        <v>86</v>
      </c>
      <c r="C33" s="9" t="s">
        <v>87</v>
      </c>
      <c r="D33" s="6" t="s">
        <v>12</v>
      </c>
      <c r="E33" s="4">
        <v>21.44</v>
      </c>
      <c r="F33" s="8" t="s">
        <v>41</v>
      </c>
    </row>
    <row r="34" spans="2:6" x14ac:dyDescent="0.25">
      <c r="B34" s="62" t="s">
        <v>44</v>
      </c>
      <c r="C34" s="60"/>
      <c r="D34" s="61"/>
      <c r="E34" s="18">
        <f>E33</f>
        <v>21.44</v>
      </c>
      <c r="F34" s="16"/>
    </row>
    <row r="35" spans="2:6" ht="30" x14ac:dyDescent="0.25">
      <c r="B35" s="10" t="s">
        <v>71</v>
      </c>
      <c r="C35" s="6">
        <v>81793146560</v>
      </c>
      <c r="D35" s="6" t="s">
        <v>11</v>
      </c>
      <c r="E35" s="4">
        <v>198.64</v>
      </c>
      <c r="F35" s="8" t="s">
        <v>17</v>
      </c>
    </row>
    <row r="36" spans="2:6" ht="37.5" customHeight="1" x14ac:dyDescent="0.25">
      <c r="B36" s="10" t="s">
        <v>71</v>
      </c>
      <c r="C36" s="6">
        <v>81793146560</v>
      </c>
      <c r="D36" s="6" t="s">
        <v>11</v>
      </c>
      <c r="E36" s="39">
        <v>59.99</v>
      </c>
      <c r="F36" s="49" t="s">
        <v>29</v>
      </c>
    </row>
    <row r="37" spans="2:6" ht="15" customHeight="1" x14ac:dyDescent="0.25">
      <c r="B37" s="72" t="s">
        <v>72</v>
      </c>
      <c r="C37" s="73"/>
      <c r="D37" s="74"/>
      <c r="E37" s="28">
        <f>SUM(E35:E36)</f>
        <v>258.63</v>
      </c>
      <c r="F37" s="50"/>
    </row>
    <row r="38" spans="2:6" ht="75" x14ac:dyDescent="0.25">
      <c r="B38" s="6" t="s">
        <v>9</v>
      </c>
      <c r="C38" s="6" t="s">
        <v>9</v>
      </c>
      <c r="D38" s="6" t="s">
        <v>9</v>
      </c>
      <c r="E38" s="4">
        <v>595.71</v>
      </c>
      <c r="F38" s="8" t="s">
        <v>25</v>
      </c>
    </row>
    <row r="39" spans="2:6" ht="30" x14ac:dyDescent="0.25">
      <c r="B39" s="10" t="s">
        <v>88</v>
      </c>
      <c r="C39" s="6">
        <v>11194819774</v>
      </c>
      <c r="D39" s="6" t="s">
        <v>12</v>
      </c>
      <c r="E39" s="4">
        <v>2285.35</v>
      </c>
      <c r="F39" s="8" t="s">
        <v>45</v>
      </c>
    </row>
    <row r="40" spans="2:6" x14ac:dyDescent="0.25">
      <c r="B40" s="62" t="s">
        <v>89</v>
      </c>
      <c r="C40" s="60"/>
      <c r="D40" s="61"/>
      <c r="E40" s="18">
        <f>E39</f>
        <v>2285.35</v>
      </c>
      <c r="F40" s="16"/>
    </row>
    <row r="41" spans="2:6" x14ac:dyDescent="0.25">
      <c r="B41" s="10" t="s">
        <v>7</v>
      </c>
      <c r="C41" s="6">
        <v>63073332379</v>
      </c>
      <c r="D41" s="6" t="s">
        <v>11</v>
      </c>
      <c r="E41" s="4">
        <v>45.32</v>
      </c>
      <c r="F41" s="8" t="s">
        <v>16</v>
      </c>
    </row>
    <row r="42" spans="2:6" x14ac:dyDescent="0.25">
      <c r="B42" s="62" t="s">
        <v>46</v>
      </c>
      <c r="C42" s="60"/>
      <c r="D42" s="61"/>
      <c r="E42" s="18">
        <f>E41</f>
        <v>45.32</v>
      </c>
      <c r="F42" s="16"/>
    </row>
    <row r="43" spans="2:6" ht="45" x14ac:dyDescent="0.25">
      <c r="B43" s="43" t="s">
        <v>47</v>
      </c>
      <c r="C43" s="38">
        <v>58743603350</v>
      </c>
      <c r="D43" s="38" t="s">
        <v>90</v>
      </c>
      <c r="E43" s="4">
        <v>534.25</v>
      </c>
      <c r="F43" s="44" t="s">
        <v>45</v>
      </c>
    </row>
    <row r="44" spans="2:6" x14ac:dyDescent="0.25">
      <c r="B44" s="62" t="s">
        <v>48</v>
      </c>
      <c r="C44" s="60"/>
      <c r="D44" s="61"/>
      <c r="E44" s="18">
        <f>E43</f>
        <v>534.25</v>
      </c>
      <c r="F44" s="16"/>
    </row>
    <row r="45" spans="2:6" ht="30" x14ac:dyDescent="0.25">
      <c r="B45" s="45" t="s">
        <v>95</v>
      </c>
      <c r="C45" s="6" t="s">
        <v>9</v>
      </c>
      <c r="D45" s="46" t="s">
        <v>12</v>
      </c>
      <c r="E45" s="21">
        <v>8882.3799999999992</v>
      </c>
      <c r="F45" s="47" t="s">
        <v>45</v>
      </c>
    </row>
    <row r="46" spans="2:6" ht="30" x14ac:dyDescent="0.25">
      <c r="B46" s="48" t="s">
        <v>95</v>
      </c>
      <c r="C46" s="6" t="s">
        <v>9</v>
      </c>
      <c r="D46" s="38" t="s">
        <v>12</v>
      </c>
      <c r="E46" s="24">
        <v>2003.6</v>
      </c>
      <c r="F46" s="49" t="s">
        <v>49</v>
      </c>
    </row>
    <row r="47" spans="2:6" x14ac:dyDescent="0.25">
      <c r="B47" s="62" t="s">
        <v>96</v>
      </c>
      <c r="C47" s="60"/>
      <c r="D47" s="61"/>
      <c r="E47" s="18">
        <f>SUM(E45:E46)</f>
        <v>10885.98</v>
      </c>
      <c r="F47" s="16"/>
    </row>
    <row r="48" spans="2:6" ht="45" x14ac:dyDescent="0.25">
      <c r="B48" s="10" t="s">
        <v>91</v>
      </c>
      <c r="C48" s="6">
        <v>52981606243</v>
      </c>
      <c r="D48" s="6" t="s">
        <v>12</v>
      </c>
      <c r="E48" s="4">
        <v>125</v>
      </c>
      <c r="F48" s="8" t="s">
        <v>14</v>
      </c>
    </row>
    <row r="49" spans="2:6" x14ac:dyDescent="0.25">
      <c r="B49" s="62" t="s">
        <v>27</v>
      </c>
      <c r="C49" s="60"/>
      <c r="D49" s="61"/>
      <c r="E49" s="18">
        <f>E48</f>
        <v>125</v>
      </c>
      <c r="F49" s="16"/>
    </row>
    <row r="50" spans="2:6" x14ac:dyDescent="0.25">
      <c r="B50" s="10" t="s">
        <v>6</v>
      </c>
      <c r="C50" s="6">
        <v>85821130368</v>
      </c>
      <c r="D50" s="6" t="s">
        <v>11</v>
      </c>
      <c r="E50" s="4">
        <v>1.66</v>
      </c>
      <c r="F50" s="8" t="s">
        <v>14</v>
      </c>
    </row>
    <row r="51" spans="2:6" x14ac:dyDescent="0.25">
      <c r="B51" s="62" t="s">
        <v>50</v>
      </c>
      <c r="C51" s="60"/>
      <c r="D51" s="61"/>
      <c r="E51" s="18">
        <f>E50</f>
        <v>1.66</v>
      </c>
      <c r="F51" s="16"/>
    </row>
    <row r="52" spans="2:6" ht="30" x14ac:dyDescent="0.25">
      <c r="B52" s="10" t="s">
        <v>51</v>
      </c>
      <c r="C52" s="6">
        <v>58806788773</v>
      </c>
      <c r="D52" s="6" t="s">
        <v>97</v>
      </c>
      <c r="E52" s="4">
        <v>67.47</v>
      </c>
      <c r="F52" s="8" t="s">
        <v>52</v>
      </c>
    </row>
    <row r="53" spans="2:6" x14ac:dyDescent="0.25">
      <c r="B53" s="62" t="s">
        <v>53</v>
      </c>
      <c r="C53" s="60"/>
      <c r="D53" s="61"/>
      <c r="E53" s="18">
        <f>E52</f>
        <v>67.47</v>
      </c>
      <c r="F53" s="16"/>
    </row>
    <row r="54" spans="2:6" ht="30" x14ac:dyDescent="0.25">
      <c r="B54" s="19" t="s">
        <v>54</v>
      </c>
      <c r="C54" s="20">
        <v>99080716453</v>
      </c>
      <c r="D54" s="20" t="s">
        <v>12</v>
      </c>
      <c r="E54" s="21">
        <v>467.95</v>
      </c>
      <c r="F54" s="8" t="s">
        <v>45</v>
      </c>
    </row>
    <row r="55" spans="2:6" ht="30" x14ac:dyDescent="0.25">
      <c r="B55" s="23" t="s">
        <v>54</v>
      </c>
      <c r="C55" s="6">
        <v>99080716453</v>
      </c>
      <c r="D55" s="6" t="s">
        <v>12</v>
      </c>
      <c r="E55" s="24">
        <v>532.03</v>
      </c>
      <c r="F55" s="25" t="s">
        <v>38</v>
      </c>
    </row>
    <row r="56" spans="2:6" x14ac:dyDescent="0.25">
      <c r="B56" s="62" t="s">
        <v>55</v>
      </c>
      <c r="C56" s="60"/>
      <c r="D56" s="61"/>
      <c r="E56" s="18">
        <f>SUM(E54:E55)</f>
        <v>999.98</v>
      </c>
      <c r="F56" s="16"/>
    </row>
    <row r="57" spans="2:6" x14ac:dyDescent="0.25">
      <c r="B57" s="10" t="s">
        <v>56</v>
      </c>
      <c r="C57" s="6">
        <v>47250443040</v>
      </c>
      <c r="D57" s="6" t="s">
        <v>12</v>
      </c>
      <c r="E57" s="4">
        <v>146.25</v>
      </c>
      <c r="F57" s="8" t="s">
        <v>18</v>
      </c>
    </row>
    <row r="58" spans="2:6" x14ac:dyDescent="0.25">
      <c r="B58" s="62" t="s">
        <v>57</v>
      </c>
      <c r="C58" s="60"/>
      <c r="D58" s="61"/>
      <c r="E58" s="17">
        <f>E57</f>
        <v>146.25</v>
      </c>
      <c r="F58" s="16"/>
    </row>
    <row r="59" spans="2:6" x14ac:dyDescent="0.25">
      <c r="B59" s="10" t="s">
        <v>92</v>
      </c>
      <c r="C59" s="6">
        <v>84740716328</v>
      </c>
      <c r="D59" s="6" t="s">
        <v>11</v>
      </c>
      <c r="E59" s="4">
        <v>55.36</v>
      </c>
      <c r="F59" s="7" t="s">
        <v>16</v>
      </c>
    </row>
    <row r="60" spans="2:6" x14ac:dyDescent="0.25">
      <c r="B60" s="62" t="s">
        <v>111</v>
      </c>
      <c r="C60" s="60"/>
      <c r="D60" s="61"/>
      <c r="E60" s="17">
        <f>E59</f>
        <v>55.36</v>
      </c>
      <c r="F60" s="16"/>
    </row>
    <row r="61" spans="2:6" ht="30" x14ac:dyDescent="0.25">
      <c r="B61" s="19" t="s">
        <v>58</v>
      </c>
      <c r="C61" s="20">
        <v>35120639171</v>
      </c>
      <c r="D61" s="20" t="s">
        <v>12</v>
      </c>
      <c r="E61" s="21">
        <v>1174.29</v>
      </c>
      <c r="F61" s="22" t="s">
        <v>52</v>
      </c>
    </row>
    <row r="62" spans="2:6" x14ac:dyDescent="0.25">
      <c r="B62" s="55" t="s">
        <v>59</v>
      </c>
      <c r="C62" s="63"/>
      <c r="D62" s="63"/>
      <c r="E62" s="28">
        <f>E61</f>
        <v>1174.29</v>
      </c>
      <c r="F62" s="29"/>
    </row>
    <row r="63" spans="2:6" x14ac:dyDescent="0.25">
      <c r="B63" s="78" t="s">
        <v>64</v>
      </c>
      <c r="C63" s="79">
        <v>69384164018</v>
      </c>
      <c r="D63" s="79" t="s">
        <v>12</v>
      </c>
      <c r="E63" s="80">
        <v>862.74</v>
      </c>
      <c r="F63" s="81" t="s">
        <v>45</v>
      </c>
    </row>
    <row r="64" spans="2:6" ht="29.25" customHeight="1" x14ac:dyDescent="0.25">
      <c r="B64" s="78"/>
      <c r="C64" s="79"/>
      <c r="D64" s="79"/>
      <c r="E64" s="80"/>
      <c r="F64" s="81"/>
    </row>
    <row r="65" spans="2:6" x14ac:dyDescent="0.25">
      <c r="B65" s="64" t="s">
        <v>65</v>
      </c>
      <c r="C65" s="65"/>
      <c r="D65" s="66"/>
      <c r="E65" s="28">
        <f>SUM(E63)</f>
        <v>862.74</v>
      </c>
      <c r="F65" s="34"/>
    </row>
    <row r="66" spans="2:6" x14ac:dyDescent="0.25">
      <c r="B66" s="78" t="s">
        <v>66</v>
      </c>
      <c r="C66" s="71">
        <v>53151981382</v>
      </c>
      <c r="D66" s="71" t="s">
        <v>12</v>
      </c>
      <c r="E66" s="82">
        <v>398.15</v>
      </c>
      <c r="F66" s="86" t="s">
        <v>15</v>
      </c>
    </row>
    <row r="67" spans="2:6" ht="24" customHeight="1" x14ac:dyDescent="0.25">
      <c r="B67" s="78"/>
      <c r="C67" s="71"/>
      <c r="D67" s="71"/>
      <c r="E67" s="83"/>
      <c r="F67" s="87"/>
    </row>
    <row r="68" spans="2:6" x14ac:dyDescent="0.25">
      <c r="B68" s="64" t="s">
        <v>67</v>
      </c>
      <c r="C68" s="65"/>
      <c r="D68" s="66"/>
      <c r="E68" s="35">
        <f>SUM(E66)</f>
        <v>398.15</v>
      </c>
      <c r="F68" s="36"/>
    </row>
    <row r="69" spans="2:6" x14ac:dyDescent="0.25">
      <c r="B69" s="78" t="s">
        <v>70</v>
      </c>
      <c r="C69" s="71">
        <v>3725663991</v>
      </c>
      <c r="D69" s="71" t="s">
        <v>12</v>
      </c>
      <c r="E69" s="80">
        <v>263.08999999999997</v>
      </c>
      <c r="F69" s="88" t="s">
        <v>49</v>
      </c>
    </row>
    <row r="70" spans="2:6" x14ac:dyDescent="0.25">
      <c r="B70" s="78"/>
      <c r="C70" s="71"/>
      <c r="D70" s="71"/>
      <c r="E70" s="80"/>
      <c r="F70" s="88"/>
    </row>
    <row r="71" spans="2:6" x14ac:dyDescent="0.25">
      <c r="B71" s="64" t="s">
        <v>112</v>
      </c>
      <c r="C71" s="65"/>
      <c r="D71" s="66"/>
      <c r="E71" s="35">
        <f>SUM(E69)</f>
        <v>263.08999999999997</v>
      </c>
      <c r="F71" s="36"/>
    </row>
    <row r="72" spans="2:6" x14ac:dyDescent="0.25">
      <c r="B72" s="71" t="s">
        <v>68</v>
      </c>
      <c r="C72" s="71">
        <v>23817644407</v>
      </c>
      <c r="D72" s="71" t="s">
        <v>12</v>
      </c>
      <c r="E72" s="82">
        <v>626.66</v>
      </c>
      <c r="F72" s="86" t="s">
        <v>14</v>
      </c>
    </row>
    <row r="73" spans="2:6" x14ac:dyDescent="0.25">
      <c r="B73" s="71"/>
      <c r="C73" s="71"/>
      <c r="D73" s="71"/>
      <c r="E73" s="83"/>
      <c r="F73" s="87"/>
    </row>
    <row r="74" spans="2:6" x14ac:dyDescent="0.25">
      <c r="B74" s="64" t="s">
        <v>69</v>
      </c>
      <c r="C74" s="65"/>
      <c r="D74" s="66"/>
      <c r="E74" s="35">
        <f>SUM(E72)</f>
        <v>626.66</v>
      </c>
      <c r="F74" s="36"/>
    </row>
    <row r="75" spans="2:6" x14ac:dyDescent="0.25">
      <c r="B75" s="71" t="s">
        <v>73</v>
      </c>
      <c r="C75" s="71">
        <v>60515937839</v>
      </c>
      <c r="D75" s="71" t="s">
        <v>10</v>
      </c>
      <c r="E75" s="82">
        <v>5401.2</v>
      </c>
      <c r="F75" s="84" t="s">
        <v>74</v>
      </c>
    </row>
    <row r="76" spans="2:6" x14ac:dyDescent="0.25">
      <c r="B76" s="71"/>
      <c r="C76" s="71"/>
      <c r="D76" s="71"/>
      <c r="E76" s="83"/>
      <c r="F76" s="85"/>
    </row>
    <row r="77" spans="2:6" x14ac:dyDescent="0.25">
      <c r="B77" s="64" t="s">
        <v>75</v>
      </c>
      <c r="C77" s="65"/>
      <c r="D77" s="66"/>
      <c r="E77" s="35">
        <f>SUM(E75)</f>
        <v>5401.2</v>
      </c>
      <c r="F77" s="36"/>
    </row>
    <row r="78" spans="2:6" x14ac:dyDescent="0.25">
      <c r="B78" s="71" t="s">
        <v>76</v>
      </c>
      <c r="C78" s="71">
        <v>99655436201</v>
      </c>
      <c r="D78" s="71" t="s">
        <v>98</v>
      </c>
      <c r="E78" s="80">
        <v>1250</v>
      </c>
      <c r="F78" s="88" t="s">
        <v>18</v>
      </c>
    </row>
    <row r="79" spans="2:6" x14ac:dyDescent="0.25">
      <c r="B79" s="71"/>
      <c r="C79" s="71"/>
      <c r="D79" s="71"/>
      <c r="E79" s="80"/>
      <c r="F79" s="88"/>
    </row>
    <row r="80" spans="2:6" x14ac:dyDescent="0.25">
      <c r="B80" s="64" t="s">
        <v>77</v>
      </c>
      <c r="C80" s="65"/>
      <c r="D80" s="66"/>
      <c r="E80" s="35">
        <f>SUM(E78)</f>
        <v>1250</v>
      </c>
      <c r="F80" s="36"/>
    </row>
    <row r="81" spans="2:6" x14ac:dyDescent="0.25">
      <c r="B81" s="71" t="s">
        <v>78</v>
      </c>
      <c r="C81" s="71">
        <v>64546066176</v>
      </c>
      <c r="D81" s="71" t="s">
        <v>11</v>
      </c>
      <c r="E81" s="82">
        <v>248.85</v>
      </c>
      <c r="F81" s="84" t="s">
        <v>79</v>
      </c>
    </row>
    <row r="82" spans="2:6" x14ac:dyDescent="0.25">
      <c r="B82" s="71"/>
      <c r="C82" s="71"/>
      <c r="D82" s="71"/>
      <c r="E82" s="83"/>
      <c r="F82" s="85"/>
    </row>
    <row r="83" spans="2:6" x14ac:dyDescent="0.25">
      <c r="B83" s="64" t="s">
        <v>80</v>
      </c>
      <c r="C83" s="65"/>
      <c r="D83" s="66"/>
      <c r="E83" s="35">
        <f>SUM(E81)</f>
        <v>248.85</v>
      </c>
      <c r="F83" s="36"/>
    </row>
    <row r="84" spans="2:6" x14ac:dyDescent="0.25">
      <c r="B84" s="67" t="s">
        <v>99</v>
      </c>
      <c r="C84" s="69">
        <v>87494267952</v>
      </c>
      <c r="D84" s="69" t="s">
        <v>12</v>
      </c>
      <c r="E84" s="82">
        <v>15.56</v>
      </c>
      <c r="F84" s="84" t="s">
        <v>28</v>
      </c>
    </row>
    <row r="85" spans="2:6" x14ac:dyDescent="0.25">
      <c r="B85" s="68"/>
      <c r="C85" s="70"/>
      <c r="D85" s="70"/>
      <c r="E85" s="83"/>
      <c r="F85" s="85"/>
    </row>
    <row r="86" spans="2:6" x14ac:dyDescent="0.25">
      <c r="B86" s="64" t="s">
        <v>100</v>
      </c>
      <c r="C86" s="65"/>
      <c r="D86" s="66"/>
      <c r="E86" s="28">
        <f>SUM(E84)</f>
        <v>15.56</v>
      </c>
      <c r="F86" s="34"/>
    </row>
    <row r="87" spans="2:6" ht="30" x14ac:dyDescent="0.25">
      <c r="B87" s="30" t="s">
        <v>60</v>
      </c>
      <c r="C87" s="31">
        <v>78583422206</v>
      </c>
      <c r="D87" s="31" t="s">
        <v>12</v>
      </c>
      <c r="E87" s="32">
        <v>417.8</v>
      </c>
      <c r="F87" s="33" t="s">
        <v>61</v>
      </c>
    </row>
    <row r="88" spans="2:6" ht="33" customHeight="1" x14ac:dyDescent="0.25">
      <c r="B88" s="23" t="s">
        <v>60</v>
      </c>
      <c r="C88" s="6">
        <v>78583422206</v>
      </c>
      <c r="D88" s="6" t="s">
        <v>12</v>
      </c>
      <c r="E88" s="24">
        <v>55.95</v>
      </c>
      <c r="F88" s="25" t="s">
        <v>28</v>
      </c>
    </row>
    <row r="89" spans="2:6" ht="15.75" thickBot="1" x14ac:dyDescent="0.3">
      <c r="B89" s="62" t="s">
        <v>63</v>
      </c>
      <c r="C89" s="60"/>
      <c r="D89" s="61"/>
      <c r="E89" s="17">
        <f>SUM(E87:E88)</f>
        <v>473.75</v>
      </c>
      <c r="F89" s="16"/>
    </row>
    <row r="90" spans="2:6" ht="15.75" thickBot="1" x14ac:dyDescent="0.3">
      <c r="B90" s="75" t="s">
        <v>62</v>
      </c>
      <c r="C90" s="76"/>
      <c r="D90" s="77"/>
      <c r="E90" s="11">
        <v>44851.1</v>
      </c>
      <c r="F90" s="1"/>
    </row>
  </sheetData>
  <mergeCells count="73">
    <mergeCell ref="F81:F82"/>
    <mergeCell ref="B83:D83"/>
    <mergeCell ref="B81:B82"/>
    <mergeCell ref="C81:C82"/>
    <mergeCell ref="D81:D82"/>
    <mergeCell ref="E81:E82"/>
    <mergeCell ref="F69:F70"/>
    <mergeCell ref="E69:E70"/>
    <mergeCell ref="F75:F76"/>
    <mergeCell ref="B80:D80"/>
    <mergeCell ref="B78:B79"/>
    <mergeCell ref="C78:C79"/>
    <mergeCell ref="D78:D79"/>
    <mergeCell ref="F78:F79"/>
    <mergeCell ref="E78:E79"/>
    <mergeCell ref="B77:D77"/>
    <mergeCell ref="B75:B76"/>
    <mergeCell ref="C75:C76"/>
    <mergeCell ref="D75:D76"/>
    <mergeCell ref="E75:E76"/>
    <mergeCell ref="E63:E64"/>
    <mergeCell ref="F63:F64"/>
    <mergeCell ref="E84:E85"/>
    <mergeCell ref="F84:F85"/>
    <mergeCell ref="B66:B67"/>
    <mergeCell ref="C66:C67"/>
    <mergeCell ref="D66:D67"/>
    <mergeCell ref="E66:E67"/>
    <mergeCell ref="F66:F67"/>
    <mergeCell ref="B68:D68"/>
    <mergeCell ref="B74:D74"/>
    <mergeCell ref="B72:B73"/>
    <mergeCell ref="C72:C73"/>
    <mergeCell ref="D72:D73"/>
    <mergeCell ref="E72:E73"/>
    <mergeCell ref="F72:F73"/>
    <mergeCell ref="B90:D90"/>
    <mergeCell ref="B58:D58"/>
    <mergeCell ref="B60:D60"/>
    <mergeCell ref="B62:D62"/>
    <mergeCell ref="B89:D89"/>
    <mergeCell ref="B63:B64"/>
    <mergeCell ref="C63:C64"/>
    <mergeCell ref="D63:D64"/>
    <mergeCell ref="B71:D71"/>
    <mergeCell ref="B69:B70"/>
    <mergeCell ref="D69:D70"/>
    <mergeCell ref="B37:D37"/>
    <mergeCell ref="B40:D40"/>
    <mergeCell ref="B42:D42"/>
    <mergeCell ref="B44:D44"/>
    <mergeCell ref="B47:D47"/>
    <mergeCell ref="B49:D49"/>
    <mergeCell ref="B51:D51"/>
    <mergeCell ref="B86:D86"/>
    <mergeCell ref="B84:B85"/>
    <mergeCell ref="B53:D53"/>
    <mergeCell ref="B56:D56"/>
    <mergeCell ref="C84:C85"/>
    <mergeCell ref="D84:D85"/>
    <mergeCell ref="C69:C70"/>
    <mergeCell ref="B65:D65"/>
    <mergeCell ref="B19:D19"/>
    <mergeCell ref="B21:D21"/>
    <mergeCell ref="B8:D8"/>
    <mergeCell ref="B34:D34"/>
    <mergeCell ref="B15:D15"/>
    <mergeCell ref="B17:D17"/>
    <mergeCell ref="B23:D23"/>
    <mergeCell ref="B32:D32"/>
    <mergeCell ref="B26:D26"/>
    <mergeCell ref="B30:D30"/>
    <mergeCell ref="B28:D28"/>
  </mergeCells>
  <phoneticPr fontId="5" type="noConversion"/>
  <pageMargins left="0.7" right="0.7" top="0.75" bottom="0.75" header="0.3" footer="0.3"/>
  <pageSetup paperSize="9" scale="48" orientation="portrait" r:id="rId1"/>
  <ignoredErrors>
    <ignoredError sqref="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Azil Dubrovnik</cp:lastModifiedBy>
  <cp:lastPrinted>2024-07-08T06:19:41Z</cp:lastPrinted>
  <dcterms:created xsi:type="dcterms:W3CDTF">2024-02-19T17:16:06Z</dcterms:created>
  <dcterms:modified xsi:type="dcterms:W3CDTF">2024-07-19T09:41:06Z</dcterms:modified>
</cp:coreProperties>
</file>