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ra\Downloads\"/>
    </mc:Choice>
  </mc:AlternateContent>
  <xr:revisionPtr revIDLastSave="0" documentId="13_ncr:1_{22E67739-C799-45FB-BE94-210B6D9CAAB3}" xr6:coauthVersionLast="47" xr6:coauthVersionMax="47" xr10:uidLastSave="{00000000-0000-0000-0000-000000000000}"/>
  <bookViews>
    <workbookView xWindow="-96" yWindow="-96" windowWidth="23232" windowHeight="12432" xr2:uid="{2AD273BB-32BB-4A5F-9921-AAC41BF5D4B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E29" i="1"/>
  <c r="E77" i="1"/>
  <c r="E32" i="1" l="1"/>
  <c r="E75" i="1"/>
  <c r="E73" i="1"/>
  <c r="E71" i="1"/>
  <c r="E69" i="1"/>
  <c r="E67" i="1"/>
  <c r="E65" i="1"/>
  <c r="E56" i="1"/>
  <c r="E49" i="1"/>
  <c r="E26" i="1"/>
  <c r="E47" i="1"/>
  <c r="E45" i="1"/>
  <c r="E22" i="1"/>
  <c r="E43" i="1"/>
  <c r="E41" i="1"/>
  <c r="E24" i="1" l="1"/>
  <c r="E38" i="1"/>
  <c r="E61" i="1" l="1"/>
  <c r="E17" i="1"/>
  <c r="E34" i="1"/>
  <c r="E19" i="1"/>
  <c r="E36" i="1"/>
  <c r="E58" i="1"/>
  <c r="E53" i="1"/>
  <c r="E51" i="1"/>
  <c r="E15" i="1"/>
  <c r="E8" i="1"/>
</calcChain>
</file>

<file path=xl/sharedStrings.xml><?xml version="1.0" encoding="utf-8"?>
<sst xmlns="http://schemas.openxmlformats.org/spreadsheetml/2006/main" count="178" uniqueCount="108">
  <si>
    <t>NAZIV PRIMATELJA</t>
  </si>
  <si>
    <t>OIB PRIMATELJA</t>
  </si>
  <si>
    <t>SJEDIŠTE PRIMATELJA</t>
  </si>
  <si>
    <t>NAČIN OBJAVE ISPLAĆENOG IZNOSA</t>
  </si>
  <si>
    <t>VRSTA RASHODA I IZDATAKA</t>
  </si>
  <si>
    <t>OTP banka d.d.</t>
  </si>
  <si>
    <t>FINANCIJSKA AGENCIJA</t>
  </si>
  <si>
    <t>HEP-OPSKRBA D.O.O.</t>
  </si>
  <si>
    <t>ČISTOĆA D.O.O.ZA KOM.DJEL.ODRŽ.ČIST.ODLAG.KOM.OTPADA</t>
  </si>
  <si>
    <t>-</t>
  </si>
  <si>
    <t>SPLIT</t>
  </si>
  <si>
    <t>ZAGREB</t>
  </si>
  <si>
    <t>DUBROVNIK</t>
  </si>
  <si>
    <t>3431 - BANKARSKE USLUGE I USLUGE PLATNOG PROMETA</t>
  </si>
  <si>
    <t>3238 - RAČUNALNE USLUGE</t>
  </si>
  <si>
    <t>3234 - KOMUNALNE USLUGE</t>
  </si>
  <si>
    <t>3223 - ENERGIJA</t>
  </si>
  <si>
    <t>3231 - USLUGE TELEFONA, POŠTE I PRIJEVOZA</t>
  </si>
  <si>
    <t>3239 - OSTALE USLUGE</t>
  </si>
  <si>
    <t>3121 - OSTALI RASHODI ZA ZAPOSLENE</t>
  </si>
  <si>
    <t>3111 - PLAĆE ZA REDOVAN RAD (BRUTO PLAĆE)</t>
  </si>
  <si>
    <t>3212 - NAKNADE ZA PRIJEVOZ, ZA RAD NA TERENU I ODVOJENI ŽIVOT</t>
  </si>
  <si>
    <t>3132 - DOPRINOSI ZA OBVEZNO ZDRAVSTVENO OSIGURANJE</t>
  </si>
  <si>
    <t>HZZO</t>
  </si>
  <si>
    <t>02958272670</t>
  </si>
  <si>
    <r>
      <t>3291 - NAKNADE ZA RAD PREDSTAVNIČKIH I IZVRŠNIH TIJELA, POVJERENSTAVA I SL. -</t>
    </r>
    <r>
      <rPr>
        <i/>
        <sz val="11"/>
        <color theme="1"/>
        <rFont val="Calibri"/>
        <family val="2"/>
        <charset val="238"/>
        <scheme val="minor"/>
      </rPr>
      <t xml:space="preserve"> UKUPAN TROŠAK S OBVEZNIM DOPRINOSIMA I POREZOM NA DOHODAK</t>
    </r>
  </si>
  <si>
    <t>UKUPNO  OTP banka d.d.</t>
  </si>
  <si>
    <t>3221 - UREDSKI MATERIJAL I OSTALI MATERIJALNI RASHODI</t>
  </si>
  <si>
    <t>SKLONIŠTE ZA NEZBRINUTE ŽIVOTINJE DUBROVNIK                       Marka Marulića 21                20000 DUBROVNIK</t>
  </si>
  <si>
    <t>3211 - SLUŽBENA PUTOVANJA</t>
  </si>
  <si>
    <t>3227 - SLUŽBENA,RADNA I ZAŠTITNA ODJEĆA I OBUĆA</t>
  </si>
  <si>
    <t>3235 - ZAKUPNINE I NAJAMNINE</t>
  </si>
  <si>
    <t>UKUPNO ČISTOĆA d.o.o.</t>
  </si>
  <si>
    <t>3224 - MATERIJAL I DIJELOVI ZA TEKUĆE I INVESTICIJSKO ODRŽAVANJE</t>
  </si>
  <si>
    <t>3236 - ZDRAVSTVENE I VETERINARSKE USLUGE</t>
  </si>
  <si>
    <t xml:space="preserve">UKUPNO HEP OPSKRBA </t>
  </si>
  <si>
    <t>3222 - MATERIJAL I SIROVINE</t>
  </si>
  <si>
    <t>UKUPNO FINANCIJSKA AGENCIJA</t>
  </si>
  <si>
    <t>SANITAT DUBROVNIK d.o.o.</t>
  </si>
  <si>
    <t>UKUPNO SANITAT DUBROVNIK d.o.o.</t>
  </si>
  <si>
    <t>JVP DUBROVAČKI VATROGASCI</t>
  </si>
  <si>
    <t>UKUPNO JVP DUBROVAČKI VATROGASCI</t>
  </si>
  <si>
    <t>PSP DUBROVNIK d.o.o.</t>
  </si>
  <si>
    <t>UKUPNO PSP DUBROVNIK d.o.o.</t>
  </si>
  <si>
    <t>HRVATSKI TELEKOM D.D.</t>
  </si>
  <si>
    <t>UKUPNO HRVATSKI TELEKOM D.D.</t>
  </si>
  <si>
    <t>BOBANOVIĆ,vl.Goran Bobanović - Ćolić</t>
  </si>
  <si>
    <t>UKUPNO BOBANOVIĆ, vl. Goran Bobanović - Ćolić</t>
  </si>
  <si>
    <t>SESVETE</t>
  </si>
  <si>
    <t>FRENDY d.o.o.</t>
  </si>
  <si>
    <t>66977869240</t>
  </si>
  <si>
    <t>UKUPNO FRENDY d.o.o.</t>
  </si>
  <si>
    <t>PRIMORAC DUBROVNIK d.o.o.</t>
  </si>
  <si>
    <t>53151981382</t>
  </si>
  <si>
    <t>UKUPNO PRIMORAC d.o.o.</t>
  </si>
  <si>
    <t>PEVEX D.D.</t>
  </si>
  <si>
    <t>73660371074</t>
  </si>
  <si>
    <t>UKUPNO PEVEX d.d.</t>
  </si>
  <si>
    <t>81793146560</t>
  </si>
  <si>
    <t>PLAVA KAVA d.o.o.</t>
  </si>
  <si>
    <t>38152213074</t>
  </si>
  <si>
    <t>UKUPNO PLAVA KAVAd.o.o.</t>
  </si>
  <si>
    <t>INA - INDUSTRIJA NAFTE d.d.</t>
  </si>
  <si>
    <t>UKUPNO INA - INDUSTRIJA NAFTE D.D.</t>
  </si>
  <si>
    <t>HRVATSKA POŠTA D.D.</t>
  </si>
  <si>
    <t>VELIKA GORICA</t>
  </si>
  <si>
    <t>UKUPNO HRVATSKA POŠTA D.D.</t>
  </si>
  <si>
    <t>PET NETWORK INTERNATIONAL d.o.o.</t>
  </si>
  <si>
    <t>UKUPNO PET NETWORK INTERNATIONAL d.o.o.</t>
  </si>
  <si>
    <t>RAŠICA &amp; PARTNERI ODVJETNIČKO DRUŠTVO d.o.o.</t>
  </si>
  <si>
    <t>3237 - INTELEKTUALNE I OSOBNE USLUGE</t>
  </si>
  <si>
    <t>UKUPNO RAŠICA &amp; PARTNERI ODVJETNIČKO DRUŠTVO d.o.o.</t>
  </si>
  <si>
    <t>ATTS d.o.o.</t>
  </si>
  <si>
    <t>UKUPNO ATTS d.o.o.</t>
  </si>
  <si>
    <t>3299 - OSTALI NESPOMENUTI RASHODI POSLOVANJA</t>
  </si>
  <si>
    <t>RAGUŽ j.d.o.o.</t>
  </si>
  <si>
    <t>MLINI</t>
  </si>
  <si>
    <t>UKUPNO RAGUŽ j.d.o.o.</t>
  </si>
  <si>
    <t>INFORMACIJA O TROŠENJU SREDSTAVA ZA OŽUJAK 2024. GODINE</t>
  </si>
  <si>
    <t>JAVNI BILJEŽNIK NIKŠA MOZARA</t>
  </si>
  <si>
    <t>74198991603</t>
  </si>
  <si>
    <t>3295 - PRISTOJBE I NAKNADE</t>
  </si>
  <si>
    <t>UKUPNO JAVNI BILJEŽNIK NIKŠA MOZARA</t>
  </si>
  <si>
    <t>ARCUS INGENIUM  d.o.o.</t>
  </si>
  <si>
    <t>UKUPNO ARCUS INGENIUM  d.o.o.</t>
  </si>
  <si>
    <t>DRŽAVNI PRORAČUN REPUBLIKE HRVATSKE</t>
  </si>
  <si>
    <t>UKUPNO DRŽAVNI PRORAČUN REPUBLIKE HRVATSKE</t>
  </si>
  <si>
    <t>VRTLAR d.o.o.</t>
  </si>
  <si>
    <t>UKUPNO VRTLAR d.o.o.</t>
  </si>
  <si>
    <t>VETERINARSKA AMBULANTA FAUNA d.o.o.</t>
  </si>
  <si>
    <t>UKUPNO VETERINARSKA AMBULANTA FAUNA d.o.o.</t>
  </si>
  <si>
    <t>VETERINARSKA AMBULANTA ANIMA VITA d.o.o.</t>
  </si>
  <si>
    <t>UKUPNO VETERINARSKA AMBULANTA ANIMA VITA d.o.o.</t>
  </si>
  <si>
    <t>GRGUR GRGUREVIĆ, obrt</t>
  </si>
  <si>
    <t>CAVTAT</t>
  </si>
  <si>
    <t>UKUPNO GRGUR GRGUREVIĆ, obrt</t>
  </si>
  <si>
    <t>METAL PLUS d.o.o.</t>
  </si>
  <si>
    <t>UKUPNO METAL PLUS d.o.o.</t>
  </si>
  <si>
    <t>DOM ZDRAVLJA DUBROVNIK</t>
  </si>
  <si>
    <t>UKUPNO DOM ZDRAVLJA DUBROVNIK</t>
  </si>
  <si>
    <t>3225 - SITNI INVENTAR I AUTO GUME</t>
  </si>
  <si>
    <t>NARODNE NOVINE D.D.</t>
  </si>
  <si>
    <t>ALCA ZAGREB d.o.o.</t>
  </si>
  <si>
    <t>UKUPNO ALCA ZAGREB d.o.o.</t>
  </si>
  <si>
    <t>UKUPNO ZA OŽUJAK 2024.</t>
  </si>
  <si>
    <t>UKUPNO BAMBOLA d.o.o.</t>
  </si>
  <si>
    <t>BAMBOLA MD d.o.o.</t>
  </si>
  <si>
    <t>UKUPNO NARODNE NOVINE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</si>
</sst>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3" borderId="12" xfId="0" applyFill="1" applyBorder="1" applyAlignment="1">
      <alignment horizontal="left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wrapText="1"/>
    </xf>
    <xf numFmtId="0" fontId="0" fillId="3" borderId="3" xfId="0" applyFill="1" applyBorder="1" applyAlignment="1">
      <alignment horizontal="left"/>
    </xf>
    <xf numFmtId="4" fontId="3" fillId="3" borderId="14" xfId="0" applyNumberFormat="1" applyFont="1" applyFill="1" applyBorder="1" applyAlignment="1">
      <alignment horizontal="center" wrapText="1"/>
    </xf>
    <xf numFmtId="0" fontId="0" fillId="3" borderId="14" xfId="0" applyFill="1" applyBorder="1"/>
    <xf numFmtId="0" fontId="0" fillId="3" borderId="3" xfId="0" applyFill="1" applyBorder="1" applyAlignment="1">
      <alignment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wrapText="1"/>
    </xf>
    <xf numFmtId="0" fontId="0" fillId="3" borderId="0" xfId="0" applyFill="1"/>
    <xf numFmtId="0" fontId="0" fillId="2" borderId="0" xfId="0" applyFill="1"/>
    <xf numFmtId="4" fontId="3" fillId="3" borderId="15" xfId="0" applyNumberFormat="1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/>
    </xf>
    <xf numFmtId="0" fontId="0" fillId="0" borderId="34" xfId="0" applyBorder="1"/>
    <xf numFmtId="0" fontId="0" fillId="3" borderId="3" xfId="0" applyFill="1" applyBorder="1"/>
    <xf numFmtId="0" fontId="9" fillId="3" borderId="3" xfId="0" applyFont="1" applyFill="1" applyBorder="1"/>
    <xf numFmtId="0" fontId="3" fillId="2" borderId="3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49" fontId="0" fillId="2" borderId="18" xfId="0" applyNumberForma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4" fontId="3" fillId="2" borderId="2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3" xfId="0" applyFill="1" applyBorder="1" applyAlignment="1">
      <alignment wrapText="1"/>
    </xf>
    <xf numFmtId="0" fontId="0" fillId="2" borderId="3" xfId="0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06A7-43FD-4166-BF19-D725AA4E5E4E}">
  <sheetPr>
    <pageSetUpPr fitToPage="1"/>
  </sheetPr>
  <dimension ref="A2:G80"/>
  <sheetViews>
    <sheetView tabSelected="1" topLeftCell="A77" workbookViewId="0">
      <selection activeCell="B76" sqref="B76:F77"/>
    </sheetView>
  </sheetViews>
  <sheetFormatPr defaultRowHeight="14.4" x14ac:dyDescent="0.55000000000000004"/>
  <cols>
    <col min="2" max="2" width="22.41796875" customWidth="1"/>
    <col min="3" max="3" width="28.15625" customWidth="1"/>
    <col min="4" max="5" width="21.578125" customWidth="1"/>
    <col min="6" max="6" width="37.15625" customWidth="1"/>
  </cols>
  <sheetData>
    <row r="2" spans="2:7" ht="94.5" customHeight="1" x14ac:dyDescent="0.7">
      <c r="C2" s="12" t="s">
        <v>28</v>
      </c>
    </row>
    <row r="3" spans="2:7" ht="32.5" customHeight="1" x14ac:dyDescent="0.55000000000000004"/>
    <row r="4" spans="2:7" ht="18.3" x14ac:dyDescent="0.55000000000000004">
      <c r="B4" s="1" t="s">
        <v>78</v>
      </c>
      <c r="C4" s="1"/>
      <c r="D4" s="1"/>
    </row>
    <row r="5" spans="2:7" ht="29.5" customHeight="1" thickBot="1" x14ac:dyDescent="0.6"/>
    <row r="6" spans="2:7" ht="29.1" thickBot="1" x14ac:dyDescent="0.6">
      <c r="B6" s="9" t="s">
        <v>0</v>
      </c>
      <c r="C6" s="9" t="s">
        <v>1</v>
      </c>
      <c r="D6" s="9" t="s">
        <v>2</v>
      </c>
      <c r="E6" s="10" t="s">
        <v>3</v>
      </c>
      <c r="F6" s="11" t="s">
        <v>4</v>
      </c>
    </row>
    <row r="7" spans="2:7" ht="28.9" customHeight="1" x14ac:dyDescent="0.55000000000000004">
      <c r="B7" s="8" t="s">
        <v>5</v>
      </c>
      <c r="C7" s="2">
        <v>52508873833</v>
      </c>
      <c r="D7" s="2" t="s">
        <v>10</v>
      </c>
      <c r="E7" s="3">
        <v>120.6</v>
      </c>
      <c r="F7" s="4" t="s">
        <v>13</v>
      </c>
    </row>
    <row r="8" spans="2:7" ht="12.6" customHeight="1" x14ac:dyDescent="0.55000000000000004">
      <c r="B8" s="91" t="s">
        <v>26</v>
      </c>
      <c r="C8" s="76"/>
      <c r="D8" s="77"/>
      <c r="E8" s="14">
        <f>E7</f>
        <v>120.6</v>
      </c>
      <c r="F8" s="13"/>
    </row>
    <row r="9" spans="2:7" ht="28.9" customHeight="1" x14ac:dyDescent="0.55000000000000004">
      <c r="B9" s="8" t="s">
        <v>9</v>
      </c>
      <c r="C9" s="5" t="s">
        <v>9</v>
      </c>
      <c r="D9" s="5" t="s">
        <v>9</v>
      </c>
      <c r="E9" s="3">
        <v>15500.26</v>
      </c>
      <c r="F9" s="6" t="s">
        <v>20</v>
      </c>
    </row>
    <row r="10" spans="2:7" ht="26.5" customHeight="1" x14ac:dyDescent="0.55000000000000004">
      <c r="B10" s="8" t="s">
        <v>9</v>
      </c>
      <c r="C10" s="5" t="s">
        <v>9</v>
      </c>
      <c r="D10" s="5" t="s">
        <v>9</v>
      </c>
      <c r="E10" s="3">
        <v>900</v>
      </c>
      <c r="F10" s="6" t="s">
        <v>19</v>
      </c>
    </row>
    <row r="11" spans="2:7" ht="28.15" customHeight="1" x14ac:dyDescent="0.55000000000000004">
      <c r="B11" s="8" t="s">
        <v>9</v>
      </c>
      <c r="C11" s="5" t="s">
        <v>9</v>
      </c>
      <c r="D11" s="5" t="s">
        <v>9</v>
      </c>
      <c r="E11" s="3">
        <v>325.14999999999998</v>
      </c>
      <c r="F11" s="6" t="s">
        <v>21</v>
      </c>
    </row>
    <row r="12" spans="2:7" ht="28.15" customHeight="1" x14ac:dyDescent="0.55000000000000004">
      <c r="B12" s="8" t="s">
        <v>9</v>
      </c>
      <c r="C12" s="8" t="s">
        <v>9</v>
      </c>
      <c r="D12" s="8" t="s">
        <v>9</v>
      </c>
      <c r="E12" s="3">
        <v>43.2</v>
      </c>
      <c r="F12" s="6" t="s">
        <v>29</v>
      </c>
    </row>
    <row r="13" spans="2:7" ht="28.8" x14ac:dyDescent="0.55000000000000004">
      <c r="B13" s="8" t="s">
        <v>23</v>
      </c>
      <c r="C13" s="7" t="s">
        <v>24</v>
      </c>
      <c r="D13" s="5" t="s">
        <v>11</v>
      </c>
      <c r="E13" s="3">
        <v>1339.72</v>
      </c>
      <c r="F13" s="6" t="s">
        <v>22</v>
      </c>
    </row>
    <row r="14" spans="2:7" ht="48" customHeight="1" x14ac:dyDescent="0.55000000000000004">
      <c r="B14" s="34" t="s">
        <v>83</v>
      </c>
      <c r="C14" s="35">
        <v>52981606243</v>
      </c>
      <c r="D14" s="35" t="s">
        <v>12</v>
      </c>
      <c r="E14" s="3">
        <v>125</v>
      </c>
      <c r="F14" s="36" t="s">
        <v>14</v>
      </c>
    </row>
    <row r="15" spans="2:7" ht="13.15" customHeight="1" x14ac:dyDescent="0.55000000000000004">
      <c r="B15" s="75" t="s">
        <v>84</v>
      </c>
      <c r="C15" s="76"/>
      <c r="D15" s="77"/>
      <c r="E15" s="14">
        <f>E14</f>
        <v>125</v>
      </c>
      <c r="F15" s="21"/>
    </row>
    <row r="16" spans="2:7" ht="28.8" x14ac:dyDescent="0.55000000000000004">
      <c r="B16" s="34" t="s">
        <v>79</v>
      </c>
      <c r="C16" s="37" t="s">
        <v>80</v>
      </c>
      <c r="D16" s="35" t="s">
        <v>12</v>
      </c>
      <c r="E16" s="3">
        <v>17.579999999999998</v>
      </c>
      <c r="F16" s="38" t="s">
        <v>81</v>
      </c>
      <c r="G16" s="23"/>
    </row>
    <row r="17" spans="1:6" ht="14.1" customHeight="1" x14ac:dyDescent="0.55000000000000004">
      <c r="B17" s="75" t="s">
        <v>82</v>
      </c>
      <c r="C17" s="76"/>
      <c r="D17" s="77"/>
      <c r="E17" s="14">
        <f>SUM(E16)</f>
        <v>17.579999999999998</v>
      </c>
      <c r="F17" s="13"/>
    </row>
    <row r="18" spans="1:6" ht="26.5" customHeight="1" x14ac:dyDescent="0.55000000000000004">
      <c r="B18" s="39" t="s">
        <v>49</v>
      </c>
      <c r="C18" s="37" t="s">
        <v>50</v>
      </c>
      <c r="D18" s="35" t="s">
        <v>12</v>
      </c>
      <c r="E18" s="40">
        <v>67.930000000000007</v>
      </c>
      <c r="F18" s="38" t="s">
        <v>33</v>
      </c>
    </row>
    <row r="19" spans="1:6" ht="13.9" customHeight="1" x14ac:dyDescent="0.55000000000000004">
      <c r="B19" s="75" t="s">
        <v>51</v>
      </c>
      <c r="C19" s="76"/>
      <c r="D19" s="77"/>
      <c r="E19" s="14">
        <f>E18</f>
        <v>67.930000000000007</v>
      </c>
      <c r="F19" s="13"/>
    </row>
    <row r="20" spans="1:6" ht="53.25" customHeight="1" x14ac:dyDescent="0.55000000000000004">
      <c r="B20" s="41" t="s">
        <v>8</v>
      </c>
      <c r="C20" s="35">
        <v>16912997621</v>
      </c>
      <c r="D20" s="35" t="s">
        <v>12</v>
      </c>
      <c r="E20" s="42">
        <v>2055.38</v>
      </c>
      <c r="F20" s="33" t="s">
        <v>31</v>
      </c>
    </row>
    <row r="21" spans="1:6" ht="53.25" customHeight="1" x14ac:dyDescent="0.55000000000000004">
      <c r="B21" s="41" t="s">
        <v>8</v>
      </c>
      <c r="C21" s="35">
        <v>16912997621</v>
      </c>
      <c r="D21" s="35" t="s">
        <v>12</v>
      </c>
      <c r="E21" s="42">
        <v>150.28</v>
      </c>
      <c r="F21" s="33" t="s">
        <v>15</v>
      </c>
    </row>
    <row r="22" spans="1:6" ht="15.75" customHeight="1" x14ac:dyDescent="0.55000000000000004">
      <c r="B22" s="94" t="s">
        <v>32</v>
      </c>
      <c r="C22" s="94"/>
      <c r="D22" s="94"/>
      <c r="E22" s="20">
        <f>SUM(E20:E21)</f>
        <v>2205.6600000000003</v>
      </c>
      <c r="F22" s="16"/>
    </row>
    <row r="23" spans="1:6" ht="30" customHeight="1" x14ac:dyDescent="0.55000000000000004">
      <c r="B23" s="41" t="s">
        <v>52</v>
      </c>
      <c r="C23" s="41">
        <v>93325661787</v>
      </c>
      <c r="D23" s="41" t="s">
        <v>12</v>
      </c>
      <c r="E23" s="42">
        <v>72.86</v>
      </c>
      <c r="F23" s="38" t="s">
        <v>30</v>
      </c>
    </row>
    <row r="24" spans="1:6" ht="15.75" customHeight="1" x14ac:dyDescent="0.55000000000000004">
      <c r="B24" s="95" t="s">
        <v>54</v>
      </c>
      <c r="C24" s="96"/>
      <c r="D24" s="97"/>
      <c r="E24" s="20">
        <f>SUM(E23)</f>
        <v>72.86</v>
      </c>
      <c r="F24" s="16"/>
    </row>
    <row r="25" spans="1:6" ht="27" customHeight="1" x14ac:dyDescent="0.55000000000000004">
      <c r="B25" s="41" t="s">
        <v>40</v>
      </c>
      <c r="C25" s="37" t="s">
        <v>53</v>
      </c>
      <c r="D25" s="35" t="s">
        <v>12</v>
      </c>
      <c r="E25" s="42">
        <v>796.3</v>
      </c>
      <c r="F25" s="33" t="s">
        <v>15</v>
      </c>
    </row>
    <row r="26" spans="1:6" ht="13.5" customHeight="1" x14ac:dyDescent="0.55000000000000004">
      <c r="B26" s="75" t="s">
        <v>41</v>
      </c>
      <c r="C26" s="76"/>
      <c r="D26" s="77"/>
      <c r="E26" s="14">
        <f>SUM(E25:E25)</f>
        <v>796.3</v>
      </c>
      <c r="F26" s="13"/>
    </row>
    <row r="27" spans="1:6" ht="46.5" customHeight="1" x14ac:dyDescent="0.55000000000000004">
      <c r="B27" s="41" t="s">
        <v>55</v>
      </c>
      <c r="C27" s="37" t="s">
        <v>56</v>
      </c>
      <c r="D27" s="35" t="s">
        <v>48</v>
      </c>
      <c r="E27" s="42">
        <v>84.81</v>
      </c>
      <c r="F27" s="33" t="s">
        <v>27</v>
      </c>
    </row>
    <row r="28" spans="1:6" ht="46.5" customHeight="1" x14ac:dyDescent="0.55000000000000004">
      <c r="B28" s="41" t="s">
        <v>55</v>
      </c>
      <c r="C28" s="37" t="s">
        <v>56</v>
      </c>
      <c r="D28" s="35" t="s">
        <v>48</v>
      </c>
      <c r="E28" s="42">
        <v>69.66</v>
      </c>
      <c r="F28" s="33" t="s">
        <v>33</v>
      </c>
    </row>
    <row r="29" spans="1:6" ht="13.15" customHeight="1" x14ac:dyDescent="0.55000000000000004">
      <c r="B29" s="92" t="s">
        <v>57</v>
      </c>
      <c r="C29" s="93"/>
      <c r="D29" s="93"/>
      <c r="E29" s="14">
        <f>SUM(E27:E28)</f>
        <v>154.47</v>
      </c>
      <c r="F29" s="13"/>
    </row>
    <row r="30" spans="1:6" ht="36" customHeight="1" x14ac:dyDescent="0.55000000000000004">
      <c r="A30" s="23"/>
      <c r="B30" s="43" t="s">
        <v>44</v>
      </c>
      <c r="C30" s="44" t="s">
        <v>58</v>
      </c>
      <c r="D30" s="45" t="s">
        <v>11</v>
      </c>
      <c r="E30" s="46">
        <v>197.42</v>
      </c>
      <c r="F30" s="47" t="s">
        <v>17</v>
      </c>
    </row>
    <row r="31" spans="1:6" ht="36" customHeight="1" x14ac:dyDescent="0.55000000000000004">
      <c r="A31" s="23"/>
      <c r="B31" s="41" t="s">
        <v>44</v>
      </c>
      <c r="C31" s="37" t="s">
        <v>58</v>
      </c>
      <c r="D31" s="35" t="s">
        <v>11</v>
      </c>
      <c r="E31" s="42">
        <v>256.31</v>
      </c>
      <c r="F31" s="33" t="s">
        <v>100</v>
      </c>
    </row>
    <row r="32" spans="1:6" ht="15.6" customHeight="1" x14ac:dyDescent="0.55000000000000004">
      <c r="B32" s="75" t="s">
        <v>45</v>
      </c>
      <c r="C32" s="76"/>
      <c r="D32" s="77"/>
      <c r="E32" s="14">
        <f>SUM(E30:E31)</f>
        <v>453.73</v>
      </c>
      <c r="F32" s="13"/>
    </row>
    <row r="33" spans="1:6" ht="28.15" customHeight="1" x14ac:dyDescent="0.55000000000000004">
      <c r="B33" s="34" t="s">
        <v>38</v>
      </c>
      <c r="C33" s="35">
        <v>99080716453</v>
      </c>
      <c r="D33" s="35" t="s">
        <v>12</v>
      </c>
      <c r="E33" s="3">
        <v>266.02</v>
      </c>
      <c r="F33" s="38" t="s">
        <v>31</v>
      </c>
    </row>
    <row r="34" spans="1:6" ht="16" customHeight="1" x14ac:dyDescent="0.55000000000000004">
      <c r="B34" s="75" t="s">
        <v>39</v>
      </c>
      <c r="C34" s="76"/>
      <c r="D34" s="77"/>
      <c r="E34" s="14">
        <f>E33</f>
        <v>266.02</v>
      </c>
      <c r="F34" s="13"/>
    </row>
    <row r="35" spans="1:6" ht="27.75" customHeight="1" x14ac:dyDescent="0.55000000000000004">
      <c r="B35" s="34" t="s">
        <v>59</v>
      </c>
      <c r="C35" s="37" t="s">
        <v>60</v>
      </c>
      <c r="D35" s="35" t="s">
        <v>12</v>
      </c>
      <c r="E35" s="3">
        <v>99.78</v>
      </c>
      <c r="F35" s="38" t="s">
        <v>15</v>
      </c>
    </row>
    <row r="36" spans="1:6" x14ac:dyDescent="0.55000000000000004">
      <c r="B36" s="75" t="s">
        <v>61</v>
      </c>
      <c r="C36" s="76"/>
      <c r="D36" s="77"/>
      <c r="E36" s="14">
        <f>E35</f>
        <v>99.78</v>
      </c>
      <c r="F36" s="13"/>
    </row>
    <row r="37" spans="1:6" ht="28.8" x14ac:dyDescent="0.55000000000000004">
      <c r="B37" s="34" t="s">
        <v>62</v>
      </c>
      <c r="C37" s="35">
        <v>27759560625</v>
      </c>
      <c r="D37" s="35" t="s">
        <v>11</v>
      </c>
      <c r="E37" s="3">
        <v>377.82</v>
      </c>
      <c r="F37" s="38" t="s">
        <v>16</v>
      </c>
    </row>
    <row r="38" spans="1:6" ht="15" customHeight="1" x14ac:dyDescent="0.55000000000000004">
      <c r="B38" s="72" t="s">
        <v>63</v>
      </c>
      <c r="C38" s="73"/>
      <c r="D38" s="74"/>
      <c r="E38" s="15">
        <f>SUM(E37:E37)</f>
        <v>377.82</v>
      </c>
      <c r="F38" s="19"/>
    </row>
    <row r="39" spans="1:6" ht="57.6" x14ac:dyDescent="0.55000000000000004">
      <c r="B39" s="35" t="s">
        <v>9</v>
      </c>
      <c r="C39" s="35" t="s">
        <v>9</v>
      </c>
      <c r="D39" s="35" t="s">
        <v>9</v>
      </c>
      <c r="E39" s="3">
        <v>595.71</v>
      </c>
      <c r="F39" s="38" t="s">
        <v>25</v>
      </c>
    </row>
    <row r="40" spans="1:6" ht="49.5" customHeight="1" x14ac:dyDescent="0.55000000000000004">
      <c r="B40" s="35" t="s">
        <v>64</v>
      </c>
      <c r="C40" s="35">
        <v>87311810356</v>
      </c>
      <c r="D40" s="35" t="s">
        <v>65</v>
      </c>
      <c r="E40" s="3">
        <v>3.76</v>
      </c>
      <c r="F40" s="38" t="s">
        <v>17</v>
      </c>
    </row>
    <row r="41" spans="1:6" x14ac:dyDescent="0.55000000000000004">
      <c r="B41" s="81" t="s">
        <v>66</v>
      </c>
      <c r="C41" s="82"/>
      <c r="D41" s="83"/>
      <c r="E41" s="24">
        <f>SUM(E40)</f>
        <v>3.76</v>
      </c>
      <c r="F41" s="25"/>
    </row>
    <row r="42" spans="1:6" ht="39" customHeight="1" x14ac:dyDescent="0.55000000000000004">
      <c r="A42" s="22"/>
      <c r="B42" s="33" t="s">
        <v>67</v>
      </c>
      <c r="C42" s="35">
        <v>94595244736</v>
      </c>
      <c r="D42" s="35" t="s">
        <v>11</v>
      </c>
      <c r="E42" s="42">
        <v>325.66000000000003</v>
      </c>
      <c r="F42" s="33" t="s">
        <v>27</v>
      </c>
    </row>
    <row r="43" spans="1:6" x14ac:dyDescent="0.55000000000000004">
      <c r="B43" s="78" t="s">
        <v>68</v>
      </c>
      <c r="C43" s="79"/>
      <c r="D43" s="80"/>
      <c r="E43" s="20">
        <f>SUM(E42)</f>
        <v>325.66000000000003</v>
      </c>
      <c r="F43" s="26"/>
    </row>
    <row r="44" spans="1:6" ht="39" customHeight="1" x14ac:dyDescent="0.55000000000000004">
      <c r="B44" s="48" t="s">
        <v>6</v>
      </c>
      <c r="C44" s="49">
        <v>85821130368</v>
      </c>
      <c r="D44" s="49" t="s">
        <v>11</v>
      </c>
      <c r="E44" s="50">
        <v>1.66</v>
      </c>
      <c r="F44" s="51" t="s">
        <v>14</v>
      </c>
    </row>
    <row r="45" spans="1:6" x14ac:dyDescent="0.55000000000000004">
      <c r="B45" s="84" t="s">
        <v>37</v>
      </c>
      <c r="C45" s="84"/>
      <c r="D45" s="84"/>
      <c r="E45" s="20">
        <f>SUM(E44)</f>
        <v>1.66</v>
      </c>
      <c r="F45" s="26"/>
    </row>
    <row r="46" spans="1:6" ht="66.75" customHeight="1" x14ac:dyDescent="0.55000000000000004">
      <c r="B46" s="33" t="s">
        <v>69</v>
      </c>
      <c r="C46" s="35">
        <v>76328800689</v>
      </c>
      <c r="D46" s="35" t="s">
        <v>11</v>
      </c>
      <c r="E46" s="42">
        <v>1812.5</v>
      </c>
      <c r="F46" s="33" t="s">
        <v>70</v>
      </c>
    </row>
    <row r="47" spans="1:6" x14ac:dyDescent="0.55000000000000004">
      <c r="B47" s="78" t="s">
        <v>71</v>
      </c>
      <c r="C47" s="79"/>
      <c r="D47" s="80"/>
      <c r="E47" s="20">
        <f>SUM(E46)</f>
        <v>1812.5</v>
      </c>
      <c r="F47" s="26"/>
    </row>
    <row r="48" spans="1:6" ht="45" customHeight="1" x14ac:dyDescent="0.55000000000000004">
      <c r="B48" s="35" t="s">
        <v>72</v>
      </c>
      <c r="C48" s="35">
        <v>32251687802</v>
      </c>
      <c r="D48" s="35" t="s">
        <v>12</v>
      </c>
      <c r="E48" s="42">
        <v>64.98</v>
      </c>
      <c r="F48" s="33" t="s">
        <v>74</v>
      </c>
    </row>
    <row r="49" spans="2:7" x14ac:dyDescent="0.55000000000000004">
      <c r="B49" s="78" t="s">
        <v>73</v>
      </c>
      <c r="C49" s="79"/>
      <c r="D49" s="80"/>
      <c r="E49" s="20">
        <f>SUM(E48:E48)</f>
        <v>64.98</v>
      </c>
      <c r="F49" s="26"/>
    </row>
    <row r="50" spans="2:7" x14ac:dyDescent="0.55000000000000004">
      <c r="B50" s="52" t="s">
        <v>75</v>
      </c>
      <c r="C50" s="53">
        <v>52752093051</v>
      </c>
      <c r="D50" s="53" t="s">
        <v>76</v>
      </c>
      <c r="E50" s="54">
        <v>200</v>
      </c>
      <c r="F50" s="55" t="s">
        <v>18</v>
      </c>
    </row>
    <row r="51" spans="2:7" x14ac:dyDescent="0.55000000000000004">
      <c r="B51" s="75" t="s">
        <v>77</v>
      </c>
      <c r="C51" s="76"/>
      <c r="D51" s="77"/>
      <c r="E51" s="14">
        <f>E50</f>
        <v>200</v>
      </c>
      <c r="F51" s="13"/>
    </row>
    <row r="52" spans="2:7" x14ac:dyDescent="0.55000000000000004">
      <c r="B52" s="34" t="s">
        <v>7</v>
      </c>
      <c r="C52" s="35">
        <v>63073332379</v>
      </c>
      <c r="D52" s="35" t="s">
        <v>11</v>
      </c>
      <c r="E52" s="3">
        <v>21.37</v>
      </c>
      <c r="F52" s="38" t="s">
        <v>16</v>
      </c>
    </row>
    <row r="53" spans="2:7" x14ac:dyDescent="0.55000000000000004">
      <c r="B53" s="75" t="s">
        <v>35</v>
      </c>
      <c r="C53" s="76"/>
      <c r="D53" s="77"/>
      <c r="E53" s="14">
        <f>E52</f>
        <v>21.37</v>
      </c>
      <c r="F53" s="13"/>
    </row>
    <row r="54" spans="2:7" ht="28.8" x14ac:dyDescent="0.55000000000000004">
      <c r="B54" s="41" t="s">
        <v>46</v>
      </c>
      <c r="C54" s="35" t="s">
        <v>9</v>
      </c>
      <c r="D54" s="35" t="s">
        <v>12</v>
      </c>
      <c r="E54" s="42">
        <v>2010.16</v>
      </c>
      <c r="F54" s="33" t="s">
        <v>34</v>
      </c>
    </row>
    <row r="55" spans="2:7" ht="28.8" x14ac:dyDescent="0.55000000000000004">
      <c r="B55" s="41" t="s">
        <v>46</v>
      </c>
      <c r="C55" s="35" t="s">
        <v>9</v>
      </c>
      <c r="D55" s="35" t="s">
        <v>12</v>
      </c>
      <c r="E55" s="42">
        <v>1022.74</v>
      </c>
      <c r="F55" s="33" t="s">
        <v>36</v>
      </c>
    </row>
    <row r="56" spans="2:7" x14ac:dyDescent="0.55000000000000004">
      <c r="B56" s="75" t="s">
        <v>47</v>
      </c>
      <c r="C56" s="76"/>
      <c r="D56" s="77"/>
      <c r="E56" s="14">
        <f>SUM(E54:E55)</f>
        <v>3032.9</v>
      </c>
      <c r="F56" s="13"/>
    </row>
    <row r="57" spans="2:7" ht="28.8" x14ac:dyDescent="0.55000000000000004">
      <c r="B57" s="34" t="s">
        <v>101</v>
      </c>
      <c r="C57" s="35">
        <v>64546066176</v>
      </c>
      <c r="D57" s="35" t="s">
        <v>11</v>
      </c>
      <c r="E57" s="3">
        <v>18</v>
      </c>
      <c r="F57" s="38" t="s">
        <v>33</v>
      </c>
    </row>
    <row r="58" spans="2:7" x14ac:dyDescent="0.55000000000000004">
      <c r="B58" s="75" t="s">
        <v>107</v>
      </c>
      <c r="C58" s="76"/>
      <c r="D58" s="77"/>
      <c r="E58" s="14">
        <f>E57</f>
        <v>18</v>
      </c>
      <c r="F58" s="13"/>
    </row>
    <row r="59" spans="2:7" x14ac:dyDescent="0.55000000000000004">
      <c r="B59" s="68" t="s">
        <v>42</v>
      </c>
      <c r="C59" s="68">
        <v>23817644407</v>
      </c>
      <c r="D59" s="68" t="s">
        <v>12</v>
      </c>
      <c r="E59" s="61">
        <v>626.66</v>
      </c>
      <c r="F59" s="63" t="s">
        <v>14</v>
      </c>
    </row>
    <row r="60" spans="2:7" x14ac:dyDescent="0.55000000000000004">
      <c r="B60" s="68"/>
      <c r="C60" s="68"/>
      <c r="D60" s="68"/>
      <c r="E60" s="62"/>
      <c r="F60" s="64"/>
    </row>
    <row r="61" spans="2:7" x14ac:dyDescent="0.55000000000000004">
      <c r="B61" s="85" t="s">
        <v>43</v>
      </c>
      <c r="C61" s="86"/>
      <c r="D61" s="87"/>
      <c r="E61" s="17">
        <f>SUM(E59)</f>
        <v>626.66</v>
      </c>
      <c r="F61" s="18"/>
    </row>
    <row r="62" spans="2:7" ht="43.5" customHeight="1" x14ac:dyDescent="0.55000000000000004">
      <c r="B62" s="41" t="s">
        <v>85</v>
      </c>
      <c r="C62" s="56">
        <v>18683136487</v>
      </c>
      <c r="D62" s="56" t="s">
        <v>11</v>
      </c>
      <c r="E62" s="32">
        <v>33.18</v>
      </c>
      <c r="F62" s="57" t="s">
        <v>81</v>
      </c>
      <c r="G62" s="23"/>
    </row>
    <row r="63" spans="2:7" x14ac:dyDescent="0.55000000000000004">
      <c r="B63" s="65" t="s">
        <v>86</v>
      </c>
      <c r="C63" s="66"/>
      <c r="D63" s="67"/>
      <c r="E63" s="15">
        <v>33.18</v>
      </c>
      <c r="F63" s="29"/>
    </row>
    <row r="64" spans="2:7" ht="38.25" customHeight="1" x14ac:dyDescent="0.55000000000000004">
      <c r="B64" s="56" t="s">
        <v>87</v>
      </c>
      <c r="C64" s="56">
        <v>54876179705</v>
      </c>
      <c r="D64" s="56" t="s">
        <v>12</v>
      </c>
      <c r="E64" s="32">
        <v>60.45</v>
      </c>
      <c r="F64" s="58" t="s">
        <v>74</v>
      </c>
    </row>
    <row r="65" spans="2:6" x14ac:dyDescent="0.55000000000000004">
      <c r="B65" s="65" t="s">
        <v>88</v>
      </c>
      <c r="C65" s="66"/>
      <c r="D65" s="67"/>
      <c r="E65" s="15">
        <f>SUM(E64)</f>
        <v>60.45</v>
      </c>
      <c r="F65" s="29"/>
    </row>
    <row r="66" spans="2:6" ht="42" customHeight="1" x14ac:dyDescent="0.55000000000000004">
      <c r="B66" s="41" t="s">
        <v>89</v>
      </c>
      <c r="C66" s="56">
        <v>69384164018</v>
      </c>
      <c r="D66" s="56" t="s">
        <v>12</v>
      </c>
      <c r="E66" s="42">
        <v>783.09</v>
      </c>
      <c r="F66" s="59" t="s">
        <v>34</v>
      </c>
    </row>
    <row r="67" spans="2:6" x14ac:dyDescent="0.55000000000000004">
      <c r="B67" s="65" t="s">
        <v>90</v>
      </c>
      <c r="C67" s="66"/>
      <c r="D67" s="67"/>
      <c r="E67" s="15">
        <f>SUM(E66)</f>
        <v>783.09</v>
      </c>
      <c r="F67" s="29"/>
    </row>
    <row r="68" spans="2:6" ht="49.5" customHeight="1" x14ac:dyDescent="0.55000000000000004">
      <c r="B68" s="41" t="s">
        <v>91</v>
      </c>
      <c r="C68" s="56">
        <v>11194819774</v>
      </c>
      <c r="D68" s="56" t="s">
        <v>12</v>
      </c>
      <c r="E68" s="42">
        <v>2042.91</v>
      </c>
      <c r="F68" s="33" t="s">
        <v>34</v>
      </c>
    </row>
    <row r="69" spans="2:6" x14ac:dyDescent="0.55000000000000004">
      <c r="B69" s="65" t="s">
        <v>92</v>
      </c>
      <c r="C69" s="66"/>
      <c r="D69" s="67"/>
      <c r="E69" s="15">
        <f>SUM(E68)</f>
        <v>2042.91</v>
      </c>
      <c r="F69" s="29"/>
    </row>
    <row r="70" spans="2:6" ht="42" customHeight="1" x14ac:dyDescent="0.55000000000000004">
      <c r="B70" s="56" t="s">
        <v>93</v>
      </c>
      <c r="C70" s="56"/>
      <c r="D70" s="56" t="s">
        <v>94</v>
      </c>
      <c r="E70" s="42">
        <v>54.87</v>
      </c>
      <c r="F70" s="33" t="s">
        <v>33</v>
      </c>
    </row>
    <row r="71" spans="2:6" x14ac:dyDescent="0.55000000000000004">
      <c r="B71" s="65" t="s">
        <v>95</v>
      </c>
      <c r="C71" s="66"/>
      <c r="D71" s="67"/>
      <c r="E71" s="15">
        <f>SUM(E70)</f>
        <v>54.87</v>
      </c>
      <c r="F71" s="29"/>
    </row>
    <row r="72" spans="2:6" ht="33.75" customHeight="1" x14ac:dyDescent="0.55000000000000004">
      <c r="B72" s="56" t="s">
        <v>96</v>
      </c>
      <c r="C72" s="56">
        <v>43429665133</v>
      </c>
      <c r="D72" s="56" t="s">
        <v>12</v>
      </c>
      <c r="E72" s="42">
        <v>70.37</v>
      </c>
      <c r="F72" s="33" t="s">
        <v>33</v>
      </c>
    </row>
    <row r="73" spans="2:6" x14ac:dyDescent="0.55000000000000004">
      <c r="B73" s="65" t="s">
        <v>97</v>
      </c>
      <c r="C73" s="66"/>
      <c r="D73" s="67"/>
      <c r="E73" s="15">
        <f>SUM(E72)</f>
        <v>70.37</v>
      </c>
      <c r="F73" s="29"/>
    </row>
    <row r="74" spans="2:6" ht="33.75" customHeight="1" x14ac:dyDescent="0.55000000000000004">
      <c r="B74" s="41" t="s">
        <v>98</v>
      </c>
      <c r="C74" s="56">
        <v>49632290105</v>
      </c>
      <c r="D74" s="56" t="s">
        <v>12</v>
      </c>
      <c r="E74" s="32">
        <v>452.59</v>
      </c>
      <c r="F74" s="59" t="s">
        <v>34</v>
      </c>
    </row>
    <row r="75" spans="2:6" x14ac:dyDescent="0.55000000000000004">
      <c r="B75" s="65" t="s">
        <v>99</v>
      </c>
      <c r="C75" s="66"/>
      <c r="D75" s="67"/>
      <c r="E75" s="15">
        <f>SUM(E74)</f>
        <v>452.59</v>
      </c>
      <c r="F75" s="29"/>
    </row>
    <row r="76" spans="2:6" ht="42.75" customHeight="1" x14ac:dyDescent="0.55000000000000004">
      <c r="B76" s="31" t="s">
        <v>102</v>
      </c>
      <c r="C76" s="31">
        <v>58353015102</v>
      </c>
      <c r="D76" s="31" t="s">
        <v>11</v>
      </c>
      <c r="E76" s="42">
        <v>37.42</v>
      </c>
      <c r="F76" s="60" t="s">
        <v>27</v>
      </c>
    </row>
    <row r="77" spans="2:6" x14ac:dyDescent="0.55000000000000004">
      <c r="B77" s="88" t="s">
        <v>103</v>
      </c>
      <c r="C77" s="89"/>
      <c r="D77" s="90"/>
      <c r="E77" s="15">
        <f>SUM(E76)</f>
        <v>37.42</v>
      </c>
      <c r="F77" s="30"/>
    </row>
    <row r="78" spans="2:6" ht="49.5" customHeight="1" x14ac:dyDescent="0.55000000000000004">
      <c r="B78" s="8" t="s">
        <v>106</v>
      </c>
      <c r="C78" s="5">
        <v>52095540023</v>
      </c>
      <c r="D78" s="5" t="s">
        <v>12</v>
      </c>
      <c r="E78" s="3">
        <v>13.93</v>
      </c>
      <c r="F78" s="33" t="s">
        <v>27</v>
      </c>
    </row>
    <row r="79" spans="2:6" x14ac:dyDescent="0.55000000000000004">
      <c r="B79" s="88" t="s">
        <v>105</v>
      </c>
      <c r="C79" s="89"/>
      <c r="D79" s="90"/>
      <c r="E79" s="15">
        <f>SUM(E78)</f>
        <v>13.93</v>
      </c>
      <c r="F79" s="30"/>
    </row>
    <row r="80" spans="2:6" ht="34.5" customHeight="1" thickBot="1" x14ac:dyDescent="0.6">
      <c r="B80" s="69" t="s">
        <v>104</v>
      </c>
      <c r="C80" s="70"/>
      <c r="D80" s="71"/>
      <c r="E80" s="27">
        <v>33118.1</v>
      </c>
      <c r="F80" s="28"/>
    </row>
  </sheetData>
  <mergeCells count="37">
    <mergeCell ref="B8:D8"/>
    <mergeCell ref="B36:D36"/>
    <mergeCell ref="B15:D15"/>
    <mergeCell ref="B17:D17"/>
    <mergeCell ref="B19:D19"/>
    <mergeCell ref="B26:D26"/>
    <mergeCell ref="B34:D34"/>
    <mergeCell ref="B29:D29"/>
    <mergeCell ref="B32:D32"/>
    <mergeCell ref="B22:D22"/>
    <mergeCell ref="B24:D24"/>
    <mergeCell ref="B80:D80"/>
    <mergeCell ref="B38:D38"/>
    <mergeCell ref="B51:D51"/>
    <mergeCell ref="B53:D53"/>
    <mergeCell ref="B56:D56"/>
    <mergeCell ref="B49:D49"/>
    <mergeCell ref="B58:D58"/>
    <mergeCell ref="B41:D41"/>
    <mergeCell ref="B43:D43"/>
    <mergeCell ref="B45:D45"/>
    <mergeCell ref="B47:D47"/>
    <mergeCell ref="B61:D61"/>
    <mergeCell ref="B63:D63"/>
    <mergeCell ref="B65:D65"/>
    <mergeCell ref="B77:D77"/>
    <mergeCell ref="B79:D79"/>
    <mergeCell ref="E59:E60"/>
    <mergeCell ref="F59:F60"/>
    <mergeCell ref="B73:D73"/>
    <mergeCell ref="B75:D75"/>
    <mergeCell ref="B67:D67"/>
    <mergeCell ref="B69:D69"/>
    <mergeCell ref="B71:D71"/>
    <mergeCell ref="B59:B60"/>
    <mergeCell ref="C59:C60"/>
    <mergeCell ref="D59:D60"/>
  </mergeCells>
  <phoneticPr fontId="5" type="noConversion"/>
  <pageMargins left="0.7" right="0.7" top="0.75" bottom="0.75" header="0.3" footer="0.3"/>
  <pageSetup paperSize="9" scale="48" orientation="portrait" r:id="rId1"/>
  <ignoredErrors>
    <ignoredError sqref="C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Melita Strazicic</dc:creator>
  <cp:lastModifiedBy>Melita Strazicic</cp:lastModifiedBy>
  <cp:lastPrinted>2024-07-08T06:19:41Z</cp:lastPrinted>
  <dcterms:created xsi:type="dcterms:W3CDTF">2024-02-19T17:16:06Z</dcterms:created>
  <dcterms:modified xsi:type="dcterms:W3CDTF">2025-01-19T14:33:04Z</dcterms:modified>
</cp:coreProperties>
</file>