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tra\Downloads\"/>
    </mc:Choice>
  </mc:AlternateContent>
  <xr:revisionPtr revIDLastSave="0" documentId="13_ncr:1_{75F07007-A1F4-4ACD-B129-757407EA229E}" xr6:coauthVersionLast="47" xr6:coauthVersionMax="47" xr10:uidLastSave="{00000000-0000-0000-0000-000000000000}"/>
  <bookViews>
    <workbookView xWindow="-96" yWindow="-96" windowWidth="23232" windowHeight="12432" xr2:uid="{2AD273BB-32BB-4A5F-9921-AAC41BF5D4B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E15" i="1"/>
  <c r="E25" i="1"/>
  <c r="E54" i="1"/>
  <c r="E50" i="1"/>
  <c r="E21" i="1"/>
  <c r="E28" i="1"/>
  <c r="E41" i="1"/>
  <c r="E46" i="1"/>
  <c r="E52" i="1"/>
  <c r="E30" i="1"/>
  <c r="E19" i="1" l="1"/>
  <c r="E48" i="1"/>
  <c r="E17" i="1"/>
  <c r="E34" i="1"/>
  <c r="E32" i="1"/>
  <c r="E23" i="1" l="1"/>
  <c r="E44" i="1" l="1"/>
  <c r="E38" i="1"/>
  <c r="E36" i="1"/>
  <c r="E8" i="1"/>
</calcChain>
</file>

<file path=xl/sharedStrings.xml><?xml version="1.0" encoding="utf-8"?>
<sst xmlns="http://schemas.openxmlformats.org/spreadsheetml/2006/main" count="122" uniqueCount="79">
  <si>
    <t>NAZIV PRIMATELJA</t>
  </si>
  <si>
    <t>OIB PRIMATELJA</t>
  </si>
  <si>
    <t>SJEDIŠTE PRIMATELJA</t>
  </si>
  <si>
    <t>NAČIN OBJAVE ISPLAĆENOG IZNOSA</t>
  </si>
  <si>
    <t>VRSTA RASHODA I IZDATAKA</t>
  </si>
  <si>
    <t>OTP banka d.d.</t>
  </si>
  <si>
    <t>FINANCIJSKA AGENCIJA</t>
  </si>
  <si>
    <t>ČISTOĆA D.O.O.ZA KOM.DJEL.ODRŽ.ČIST.ODLAG.KOM.OTPADA</t>
  </si>
  <si>
    <t>-</t>
  </si>
  <si>
    <t>SPLIT</t>
  </si>
  <si>
    <t>ZAGREB</t>
  </si>
  <si>
    <t>DUBROVNIK</t>
  </si>
  <si>
    <t>3431 - BANKARSKE USLUGE I USLUGE PLATNOG PROMETA</t>
  </si>
  <si>
    <t>3238 - RAČUNALNE USLUGE</t>
  </si>
  <si>
    <t>3234 - KOMUNALNE USLUGE</t>
  </si>
  <si>
    <t>3223 - ENERGIJA</t>
  </si>
  <si>
    <t>3231 - USLUGE TELEFONA, POŠTE I PRIJEVOZA</t>
  </si>
  <si>
    <t>3121 - OSTALI RASHODI ZA ZAPOSLENE</t>
  </si>
  <si>
    <t>3111 - PLAĆE ZA REDOVAN RAD (BRUTO PLAĆE)</t>
  </si>
  <si>
    <t>3212 - NAKNADE ZA PRIJEVOZ, ZA RAD NA TERENU I ODVOJENI ŽIVOT</t>
  </si>
  <si>
    <t>3132 - DOPRINOSI ZA OBVEZNO ZDRAVSTVENO OSIGURANJE</t>
  </si>
  <si>
    <t>HZZO</t>
  </si>
  <si>
    <t>02958272670</t>
  </si>
  <si>
    <r>
      <t>3291 - NAKNADE ZA RAD PREDSTAVNIČKIH I IZVRŠNIH TIJELA, POVJERENSTAVA I SL. -</t>
    </r>
    <r>
      <rPr>
        <i/>
        <sz val="11"/>
        <color theme="1"/>
        <rFont val="Calibri"/>
        <family val="2"/>
        <charset val="238"/>
        <scheme val="minor"/>
      </rPr>
      <t xml:space="preserve"> UKUPAN TROŠAK S OBVEZNIM DOPRINOSIMA I POREZOM NA DOHODAK</t>
    </r>
  </si>
  <si>
    <t>UKUPNO  OTP banka d.d.</t>
  </si>
  <si>
    <t>3221 - UREDSKI MATERIJAL I OSTALI MATERIJALNI RASHODI</t>
  </si>
  <si>
    <t>SKLONIŠTE ZA NEZBRINUTE ŽIVOTINJE DUBROVNIK                       Marka Marulića 21                20000 DUBROVNIK</t>
  </si>
  <si>
    <t>3211 - SLUŽBENA PUTOVANJA</t>
  </si>
  <si>
    <t>3235 - ZAKUPNINE I NAJAMNINE</t>
  </si>
  <si>
    <t>UKUPNO ČISTOĆA d.o.o.</t>
  </si>
  <si>
    <t>3224 - MATERIJAL I DIJELOVI ZA TEKUĆE I INVESTICIJSKO ODRŽAVANJE</t>
  </si>
  <si>
    <t>3236 - ZDRAVSTVENE I VETERINARSKE USLUGE</t>
  </si>
  <si>
    <t>3222 - MATERIJAL I SIROVINE</t>
  </si>
  <si>
    <t>UKUPNO FINANCIJSKA AGENCIJA</t>
  </si>
  <si>
    <t>JVP DUBROVAČKI VATROGASCI</t>
  </si>
  <si>
    <t>UKUPNO JVP DUBROVAČKI VATROGASCI</t>
  </si>
  <si>
    <t>HRVATSKI TELEKOM D.D.</t>
  </si>
  <si>
    <t>UKUPNO HRVATSKI TELEKOM D.D.</t>
  </si>
  <si>
    <t>BOBANOVIĆ,vl.Goran Bobanović - Ćolić</t>
  </si>
  <si>
    <t>UKUPNO BOBANOVIĆ, vl. Goran Bobanović - Ćolić</t>
  </si>
  <si>
    <t>53151981382</t>
  </si>
  <si>
    <t>81793146560</t>
  </si>
  <si>
    <t>PLAVA KAVA d.o.o.</t>
  </si>
  <si>
    <t>38152213074</t>
  </si>
  <si>
    <t>UKUPNO PLAVA KAVAd.o.o.</t>
  </si>
  <si>
    <t>INA - INDUSTRIJA NAFTE d.d.</t>
  </si>
  <si>
    <t>UKUPNO INA - INDUSTRIJA NAFTE D.D.</t>
  </si>
  <si>
    <t>PET NETWORK INTERNATIONAL d.o.o.</t>
  </si>
  <si>
    <t>UKUPNO PET NETWORK INTERNATIONAL d.o.o.</t>
  </si>
  <si>
    <t>RAŠICA &amp; PARTNERI ODVJETNIČKO DRUŠTVO d.o.o.</t>
  </si>
  <si>
    <t>3237 - INTELEKTUALNE I OSOBNE USLUGE</t>
  </si>
  <si>
    <t>UKUPNO RAŠICA &amp; PARTNERI ODVJETNIČKO DRUŠTVO d.o.o.</t>
  </si>
  <si>
    <t>VETERINARSKA AMBULANTA FAUNA d.o.o.</t>
  </si>
  <si>
    <t>UKUPNO VETERINARSKA AMBULANTA FAUNA d.o.o.</t>
  </si>
  <si>
    <t>PEVEX D.D.</t>
  </si>
  <si>
    <t>SESVETE</t>
  </si>
  <si>
    <t>UKUPNO PEVEX D.D.</t>
  </si>
  <si>
    <t>VETERINARSKA AMBULANTA GRUDA - KONAVLE d.o.o.</t>
  </si>
  <si>
    <t>KONAVLE</t>
  </si>
  <si>
    <t>UKUPNO VETERINARSKA AMBULANTA GRUDA - KONAVLE d.o.o.</t>
  </si>
  <si>
    <t>CAVTAT</t>
  </si>
  <si>
    <t>ARCUS INGENIUM d.o.o.</t>
  </si>
  <si>
    <t>UKUPNO ARCUS INGENIUM d.o.o.</t>
  </si>
  <si>
    <t>IMPULS SAVJETOVANJE d.o.o.</t>
  </si>
  <si>
    <t>UKUPNO IMPULS SAVJETOVANJE d.o.o.</t>
  </si>
  <si>
    <t>3232 - USLUGE TEKUĆEG I INVESTICIJSKOG ODRŽAVANJA</t>
  </si>
  <si>
    <t>INFORMACIJA O TROŠENJU SREDSTAVA ZA KOLOVOZ 2024. GODINE</t>
  </si>
  <si>
    <t>MAPEN, VL. STIJEPAN LAZAREVIĆ</t>
  </si>
  <si>
    <t>UKUPNO MAPEN</t>
  </si>
  <si>
    <t>GRGA, VL. GRGUR GRGUREVIĆ</t>
  </si>
  <si>
    <t>UKUPNO GRGA, VL. GRGUR GRGUREVIĆ</t>
  </si>
  <si>
    <t>UKUPNO AUTO-DUBROVNIK d.o.o.</t>
  </si>
  <si>
    <t>AUTO-DUBROVNIK d.o.o.</t>
  </si>
  <si>
    <t>EKONOMSKA I TRGOVAČKA ŠKOLA</t>
  </si>
  <si>
    <t>UKUPNO EKONOMSKA I TRGOVAČKA ŠKOLA</t>
  </si>
  <si>
    <t>FLIBA d.o.o.</t>
  </si>
  <si>
    <t>UKUPNO FLIBA d.o.o.</t>
  </si>
  <si>
    <t>DONJI STUPNIK</t>
  </si>
  <si>
    <t>UKUPNO ZA 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</si>
</sst>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" fontId="3" fillId="3" borderId="11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0" fillId="2" borderId="0" xfId="0" applyFill="1"/>
    <xf numFmtId="4" fontId="3" fillId="3" borderId="15" xfId="0" applyNumberFormat="1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/>
    </xf>
    <xf numFmtId="0" fontId="0" fillId="0" borderId="31" xfId="0" applyBorder="1"/>
    <xf numFmtId="4" fontId="0" fillId="0" borderId="0" xfId="0" applyNumberFormat="1"/>
    <xf numFmtId="0" fontId="8" fillId="2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" fontId="3" fillId="0" borderId="24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" fontId="3" fillId="3" borderId="14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06A7-43FD-4166-BF19-D725AA4E5E4E}">
  <sheetPr>
    <pageSetUpPr fitToPage="1"/>
  </sheetPr>
  <dimension ref="A2:Q69"/>
  <sheetViews>
    <sheetView tabSelected="1" topLeftCell="A39" workbookViewId="0">
      <selection activeCell="B29" sqref="B29"/>
    </sheetView>
  </sheetViews>
  <sheetFormatPr defaultRowHeight="14.4" x14ac:dyDescent="0.55000000000000004"/>
  <cols>
    <col min="2" max="2" width="22.41796875" customWidth="1"/>
    <col min="3" max="3" width="28.15625" customWidth="1"/>
    <col min="4" max="5" width="21.578125" customWidth="1"/>
    <col min="6" max="6" width="37.15625" customWidth="1"/>
  </cols>
  <sheetData>
    <row r="2" spans="2:17" ht="94.5" customHeight="1" x14ac:dyDescent="0.7">
      <c r="C2" s="5" t="s">
        <v>26</v>
      </c>
    </row>
    <row r="3" spans="2:17" ht="32.5" customHeight="1" x14ac:dyDescent="0.55000000000000004"/>
    <row r="4" spans="2:17" ht="18.3" x14ac:dyDescent="0.55000000000000004">
      <c r="B4" s="1" t="s">
        <v>66</v>
      </c>
      <c r="C4" s="1"/>
      <c r="D4" s="1"/>
    </row>
    <row r="5" spans="2:17" ht="29.5" customHeight="1" thickBot="1" x14ac:dyDescent="0.6"/>
    <row r="6" spans="2:17" ht="29.1" thickBot="1" x14ac:dyDescent="0.6">
      <c r="B6" s="2" t="s">
        <v>0</v>
      </c>
      <c r="C6" s="2" t="s">
        <v>1</v>
      </c>
      <c r="D6" s="2" t="s">
        <v>2</v>
      </c>
      <c r="E6" s="3" t="s">
        <v>3</v>
      </c>
      <c r="F6" s="4" t="s">
        <v>4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2:17" ht="28.9" customHeight="1" x14ac:dyDescent="0.55000000000000004">
      <c r="B7" s="16" t="s">
        <v>5</v>
      </c>
      <c r="C7" s="17">
        <v>52508873833</v>
      </c>
      <c r="D7" s="17" t="s">
        <v>9</v>
      </c>
      <c r="E7" s="18">
        <v>47.42</v>
      </c>
      <c r="F7" s="19" t="s">
        <v>12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2:17" ht="12.6" customHeight="1" x14ac:dyDescent="0.55000000000000004">
      <c r="B8" s="45" t="s">
        <v>24</v>
      </c>
      <c r="C8" s="46"/>
      <c r="D8" s="47"/>
      <c r="E8" s="6">
        <f>E7</f>
        <v>47.42</v>
      </c>
      <c r="F8" s="77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2:17" ht="28.9" customHeight="1" x14ac:dyDescent="0.55000000000000004">
      <c r="B9" s="16" t="s">
        <v>8</v>
      </c>
      <c r="C9" s="20" t="s">
        <v>8</v>
      </c>
      <c r="D9" s="20" t="s">
        <v>8</v>
      </c>
      <c r="E9" s="18">
        <v>15901.25</v>
      </c>
      <c r="F9" s="21" t="s">
        <v>18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2:17" ht="26.5" customHeight="1" x14ac:dyDescent="0.55000000000000004">
      <c r="B10" s="16" t="s">
        <v>8</v>
      </c>
      <c r="C10" s="20" t="s">
        <v>8</v>
      </c>
      <c r="D10" s="20" t="s">
        <v>8</v>
      </c>
      <c r="E10" s="18">
        <v>1958.19</v>
      </c>
      <c r="F10" s="21" t="s">
        <v>17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2:17" ht="28.15" customHeight="1" x14ac:dyDescent="0.55000000000000004">
      <c r="B11" s="16" t="s">
        <v>8</v>
      </c>
      <c r="C11" s="20" t="s">
        <v>8</v>
      </c>
      <c r="D11" s="20" t="s">
        <v>8</v>
      </c>
      <c r="E11" s="18">
        <v>325.14999999999998</v>
      </c>
      <c r="F11" s="21" t="s">
        <v>19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2:17" ht="28.15" customHeight="1" x14ac:dyDescent="0.55000000000000004">
      <c r="B12" s="16" t="s">
        <v>8</v>
      </c>
      <c r="C12" s="16" t="s">
        <v>8</v>
      </c>
      <c r="D12" s="16" t="s">
        <v>8</v>
      </c>
      <c r="E12" s="18">
        <v>0</v>
      </c>
      <c r="F12" s="21" t="s">
        <v>27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2:17" ht="28.8" x14ac:dyDescent="0.55000000000000004">
      <c r="B13" s="16" t="s">
        <v>21</v>
      </c>
      <c r="C13" s="22" t="s">
        <v>22</v>
      </c>
      <c r="D13" s="20" t="s">
        <v>10</v>
      </c>
      <c r="E13" s="18">
        <v>1529.54</v>
      </c>
      <c r="F13" s="21" t="s">
        <v>20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2:17" ht="26.5" customHeight="1" x14ac:dyDescent="0.55000000000000004">
      <c r="B14" s="23" t="s">
        <v>7</v>
      </c>
      <c r="C14" s="20">
        <v>16912997621</v>
      </c>
      <c r="D14" s="20" t="s">
        <v>11</v>
      </c>
      <c r="E14" s="24">
        <v>2055.38</v>
      </c>
      <c r="F14" s="25" t="s">
        <v>28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2:17" ht="13.9" customHeight="1" x14ac:dyDescent="0.55000000000000004">
      <c r="B15" s="49" t="s">
        <v>29</v>
      </c>
      <c r="C15" s="49"/>
      <c r="D15" s="49"/>
      <c r="E15" s="7">
        <f>SUM(E14:E14)</f>
        <v>2055.38</v>
      </c>
      <c r="F15" s="26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2:17" ht="53.25" customHeight="1" x14ac:dyDescent="0.55000000000000004">
      <c r="B16" s="23" t="s">
        <v>34</v>
      </c>
      <c r="C16" s="22" t="s">
        <v>40</v>
      </c>
      <c r="D16" s="20" t="s">
        <v>11</v>
      </c>
      <c r="E16" s="24">
        <v>497.69</v>
      </c>
      <c r="F16" s="25" t="s">
        <v>14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6.2" customHeight="1" x14ac:dyDescent="0.55000000000000004">
      <c r="B17" s="48" t="s">
        <v>35</v>
      </c>
      <c r="C17" s="46"/>
      <c r="D17" s="47"/>
      <c r="E17" s="6">
        <f>SUM(E16:E16)</f>
        <v>497.69</v>
      </c>
      <c r="F17" s="77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38.700000000000003" customHeight="1" x14ac:dyDescent="0.55000000000000004">
      <c r="B18" s="23" t="s">
        <v>36</v>
      </c>
      <c r="C18" s="22" t="s">
        <v>41</v>
      </c>
      <c r="D18" s="20" t="s">
        <v>10</v>
      </c>
      <c r="E18" s="24">
        <v>221.17</v>
      </c>
      <c r="F18" s="25" t="s">
        <v>16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7.399999999999999" customHeight="1" x14ac:dyDescent="0.55000000000000004">
      <c r="B19" s="48" t="s">
        <v>37</v>
      </c>
      <c r="C19" s="46"/>
      <c r="D19" s="47"/>
      <c r="E19" s="6">
        <f>SUM(E18:E18)</f>
        <v>221.17</v>
      </c>
      <c r="F19" s="77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3.5" customHeight="1" x14ac:dyDescent="0.55000000000000004">
      <c r="B20" s="16" t="s">
        <v>42</v>
      </c>
      <c r="C20" s="22" t="s">
        <v>43</v>
      </c>
      <c r="D20" s="20" t="s">
        <v>11</v>
      </c>
      <c r="E20" s="18">
        <v>72.38</v>
      </c>
      <c r="F20" s="21" t="s">
        <v>14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15.6" customHeight="1" x14ac:dyDescent="0.55000000000000004">
      <c r="A21" s="8"/>
      <c r="B21" s="48" t="s">
        <v>44</v>
      </c>
      <c r="C21" s="46"/>
      <c r="D21" s="47"/>
      <c r="E21" s="6">
        <f>E20</f>
        <v>72.38</v>
      </c>
      <c r="F21" s="77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31.5" customHeight="1" x14ac:dyDescent="0.55000000000000004">
      <c r="B22" s="16" t="s">
        <v>45</v>
      </c>
      <c r="C22" s="20">
        <v>27759560625</v>
      </c>
      <c r="D22" s="20" t="s">
        <v>10</v>
      </c>
      <c r="E22" s="18">
        <v>326.32</v>
      </c>
      <c r="F22" s="21" t="s">
        <v>15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ht="16.8" customHeight="1" x14ac:dyDescent="0.55000000000000004">
      <c r="B23" s="53" t="s">
        <v>46</v>
      </c>
      <c r="C23" s="54"/>
      <c r="D23" s="55"/>
      <c r="E23" s="7">
        <f>SUM(E22:E22)</f>
        <v>326.32</v>
      </c>
      <c r="F23" s="11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ht="28.8" x14ac:dyDescent="0.55000000000000004">
      <c r="B24" s="16" t="s">
        <v>67</v>
      </c>
      <c r="C24" s="20" t="s">
        <v>8</v>
      </c>
      <c r="D24" s="20" t="s">
        <v>11</v>
      </c>
      <c r="E24" s="18">
        <v>1000</v>
      </c>
      <c r="F24" s="25" t="s">
        <v>50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ht="12.9" customHeight="1" x14ac:dyDescent="0.55000000000000004">
      <c r="B25" s="53" t="s">
        <v>68</v>
      </c>
      <c r="C25" s="54"/>
      <c r="D25" s="55"/>
      <c r="E25" s="7">
        <f>SUM(E24:E24)</f>
        <v>1000</v>
      </c>
      <c r="F25" s="11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ht="58.8" customHeight="1" x14ac:dyDescent="0.55000000000000004">
      <c r="B26" s="20" t="s">
        <v>8</v>
      </c>
      <c r="C26" s="20" t="s">
        <v>8</v>
      </c>
      <c r="D26" s="20" t="s">
        <v>8</v>
      </c>
      <c r="E26" s="18">
        <v>595.71</v>
      </c>
      <c r="F26" s="21" t="s">
        <v>23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55000000000000004">
      <c r="B27" s="20" t="s">
        <v>61</v>
      </c>
      <c r="C27" s="20">
        <v>52981606243</v>
      </c>
      <c r="D27" s="20" t="s">
        <v>11</v>
      </c>
      <c r="E27" s="18">
        <v>62.5</v>
      </c>
      <c r="F27" s="21" t="s">
        <v>13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ht="18" customHeight="1" x14ac:dyDescent="0.55000000000000004">
      <c r="A28" s="8"/>
      <c r="B28" s="56" t="s">
        <v>62</v>
      </c>
      <c r="C28" s="57"/>
      <c r="D28" s="58"/>
      <c r="E28" s="9">
        <f>SUM(E27:E27)</f>
        <v>62.5</v>
      </c>
      <c r="F28" s="10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27" customHeight="1" x14ac:dyDescent="0.55000000000000004">
      <c r="A29" s="8"/>
      <c r="B29" s="25" t="s">
        <v>63</v>
      </c>
      <c r="C29" s="20">
        <v>30259958677</v>
      </c>
      <c r="D29" s="20" t="s">
        <v>10</v>
      </c>
      <c r="E29" s="24">
        <v>750</v>
      </c>
      <c r="F29" s="25" t="s">
        <v>50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55000000000000004">
      <c r="A30" s="8"/>
      <c r="B30" s="59" t="s">
        <v>64</v>
      </c>
      <c r="C30" s="60"/>
      <c r="D30" s="61"/>
      <c r="E30" s="7">
        <f>SUM(E29:E29)</f>
        <v>750</v>
      </c>
      <c r="F30" s="11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15.9" customHeight="1" x14ac:dyDescent="0.55000000000000004">
      <c r="A31" s="8"/>
      <c r="B31" s="27" t="s">
        <v>6</v>
      </c>
      <c r="C31" s="28">
        <v>85821130368</v>
      </c>
      <c r="D31" s="28" t="s">
        <v>10</v>
      </c>
      <c r="E31" s="29">
        <v>2.41</v>
      </c>
      <c r="F31" s="30" t="s">
        <v>13</v>
      </c>
      <c r="G31" s="8"/>
      <c r="H31" s="8"/>
      <c r="I31" s="8"/>
      <c r="J31" s="8"/>
      <c r="K31" s="8"/>
      <c r="L31" s="8"/>
      <c r="M31" s="15"/>
      <c r="N31" s="8"/>
      <c r="O31" s="8"/>
      <c r="P31" s="8"/>
      <c r="Q31" s="8"/>
    </row>
    <row r="32" spans="1:17" x14ac:dyDescent="0.55000000000000004">
      <c r="A32" s="8"/>
      <c r="B32" s="62" t="s">
        <v>33</v>
      </c>
      <c r="C32" s="62"/>
      <c r="D32" s="62"/>
      <c r="E32" s="7">
        <f>SUM(E31)</f>
        <v>2.41</v>
      </c>
      <c r="F32" s="11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40.799999999999997" customHeight="1" x14ac:dyDescent="0.55000000000000004">
      <c r="A33" s="8"/>
      <c r="B33" s="25" t="s">
        <v>49</v>
      </c>
      <c r="C33" s="20">
        <v>76328800689</v>
      </c>
      <c r="D33" s="20" t="s">
        <v>10</v>
      </c>
      <c r="E33" s="24">
        <v>1250</v>
      </c>
      <c r="F33" s="25" t="s">
        <v>50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55000000000000004">
      <c r="A34" s="8"/>
      <c r="B34" s="59" t="s">
        <v>51</v>
      </c>
      <c r="C34" s="60"/>
      <c r="D34" s="61"/>
      <c r="E34" s="7">
        <f>SUM(E33)</f>
        <v>1250</v>
      </c>
      <c r="F34" s="11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28.2" customHeight="1" x14ac:dyDescent="0.55000000000000004">
      <c r="A35" s="8"/>
      <c r="B35" s="31" t="s">
        <v>54</v>
      </c>
      <c r="C35" s="32">
        <v>73660371074</v>
      </c>
      <c r="D35" s="32" t="s">
        <v>55</v>
      </c>
      <c r="E35" s="33">
        <v>177.22</v>
      </c>
      <c r="F35" s="25" t="s">
        <v>25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55000000000000004">
      <c r="A36" s="8"/>
      <c r="B36" s="48" t="s">
        <v>56</v>
      </c>
      <c r="C36" s="46"/>
      <c r="D36" s="47"/>
      <c r="E36" s="6">
        <f>E35</f>
        <v>177.22</v>
      </c>
      <c r="F36" s="77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ht="30.9" customHeight="1" x14ac:dyDescent="0.55000000000000004">
      <c r="B37" s="34" t="s">
        <v>47</v>
      </c>
      <c r="C37" s="35">
        <v>94595244736</v>
      </c>
      <c r="D37" s="35" t="s">
        <v>10</v>
      </c>
      <c r="E37" s="36">
        <v>83.59</v>
      </c>
      <c r="F37" s="25" t="s">
        <v>25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55000000000000004">
      <c r="B38" s="48" t="s">
        <v>48</v>
      </c>
      <c r="C38" s="46"/>
      <c r="D38" s="47"/>
      <c r="E38" s="6">
        <f>E37</f>
        <v>83.59</v>
      </c>
      <c r="F38" s="77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ht="28.8" x14ac:dyDescent="0.55000000000000004">
      <c r="B39" s="38" t="s">
        <v>38</v>
      </c>
      <c r="C39" s="35" t="s">
        <v>8</v>
      </c>
      <c r="D39" s="35" t="s">
        <v>11</v>
      </c>
      <c r="E39" s="39">
        <v>2443.66</v>
      </c>
      <c r="F39" s="40" t="s">
        <v>31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ht="28.8" x14ac:dyDescent="0.55000000000000004">
      <c r="B40" s="38" t="s">
        <v>38</v>
      </c>
      <c r="C40" s="35" t="s">
        <v>8</v>
      </c>
      <c r="D40" s="35" t="s">
        <v>11</v>
      </c>
      <c r="E40" s="39">
        <v>756.64</v>
      </c>
      <c r="F40" s="40" t="s">
        <v>32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55000000000000004">
      <c r="B41" s="48" t="s">
        <v>39</v>
      </c>
      <c r="C41" s="46"/>
      <c r="D41" s="47"/>
      <c r="E41" s="6">
        <f>SUM(E39:E40)</f>
        <v>3200.2999999999997</v>
      </c>
      <c r="F41" s="77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55000000000000004">
      <c r="B42" s="83" t="s">
        <v>69</v>
      </c>
      <c r="C42" s="74" t="s">
        <v>8</v>
      </c>
      <c r="D42" s="74" t="s">
        <v>60</v>
      </c>
      <c r="E42" s="72">
        <v>59.71</v>
      </c>
      <c r="F42" s="84" t="s">
        <v>30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55000000000000004">
      <c r="B43" s="83"/>
      <c r="C43" s="74"/>
      <c r="D43" s="74"/>
      <c r="E43" s="73"/>
      <c r="F43" s="85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55000000000000004">
      <c r="B44" s="63" t="s">
        <v>70</v>
      </c>
      <c r="C44" s="64"/>
      <c r="D44" s="65"/>
      <c r="E44" s="76">
        <f>SUM(E42)</f>
        <v>59.71</v>
      </c>
      <c r="F44" s="7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ht="43.2" x14ac:dyDescent="0.55000000000000004">
      <c r="B45" s="38" t="s">
        <v>57</v>
      </c>
      <c r="C45" s="41">
        <v>58743603350</v>
      </c>
      <c r="D45" s="41" t="s">
        <v>58</v>
      </c>
      <c r="E45" s="39">
        <v>433.85</v>
      </c>
      <c r="F45" s="40" t="s">
        <v>31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55000000000000004">
      <c r="B46" s="66" t="s">
        <v>59</v>
      </c>
      <c r="C46" s="67"/>
      <c r="D46" s="68"/>
      <c r="E46" s="7">
        <f>SUM(E45)</f>
        <v>433.85</v>
      </c>
      <c r="F46" s="26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ht="29.7" customHeight="1" x14ac:dyDescent="0.55000000000000004">
      <c r="B47" s="38" t="s">
        <v>52</v>
      </c>
      <c r="C47" s="41">
        <v>69384164018</v>
      </c>
      <c r="D47" s="41" t="s">
        <v>11</v>
      </c>
      <c r="E47" s="39">
        <v>132.74</v>
      </c>
      <c r="F47" s="40" t="s">
        <v>31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55000000000000004">
      <c r="B48" s="66" t="s">
        <v>53</v>
      </c>
      <c r="C48" s="67"/>
      <c r="D48" s="68"/>
      <c r="E48" s="7">
        <f>SUM(E47)</f>
        <v>132.74</v>
      </c>
      <c r="F48" s="26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2:17" ht="27" customHeight="1" x14ac:dyDescent="0.55000000000000004">
      <c r="B49" s="44" t="s">
        <v>72</v>
      </c>
      <c r="C49" s="42">
        <v>68253997791</v>
      </c>
      <c r="D49" s="42" t="s">
        <v>11</v>
      </c>
      <c r="E49" s="39">
        <v>384.64</v>
      </c>
      <c r="F49" s="43" t="s">
        <v>65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2:17" x14ac:dyDescent="0.55000000000000004">
      <c r="B50" s="69" t="s">
        <v>71</v>
      </c>
      <c r="C50" s="70"/>
      <c r="D50" s="71"/>
      <c r="E50" s="7">
        <f>SUM(E49:E49)</f>
        <v>384.64</v>
      </c>
      <c r="F50" s="79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2:17" ht="31.2" customHeight="1" x14ac:dyDescent="0.55000000000000004">
      <c r="B51" s="44" t="s">
        <v>73</v>
      </c>
      <c r="C51" s="42">
        <v>53031879715</v>
      </c>
      <c r="D51" s="42" t="s">
        <v>11</v>
      </c>
      <c r="E51" s="39">
        <v>2522.52</v>
      </c>
      <c r="F51" s="25" t="s">
        <v>50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2:17" x14ac:dyDescent="0.55000000000000004">
      <c r="B52" s="69" t="s">
        <v>74</v>
      </c>
      <c r="C52" s="70"/>
      <c r="D52" s="71"/>
      <c r="E52" s="7">
        <f>SUM(E51)</f>
        <v>2522.52</v>
      </c>
      <c r="F52" s="79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2:17" ht="27.6" customHeight="1" x14ac:dyDescent="0.55000000000000004">
      <c r="B53" s="75" t="s">
        <v>75</v>
      </c>
      <c r="C53" s="75">
        <v>30777726033</v>
      </c>
      <c r="D53" s="75" t="s">
        <v>77</v>
      </c>
      <c r="E53" s="80">
        <v>39.99</v>
      </c>
      <c r="F53" s="37" t="s">
        <v>25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2:17" x14ac:dyDescent="0.55000000000000004">
      <c r="B54" s="69" t="s">
        <v>76</v>
      </c>
      <c r="C54" s="81"/>
      <c r="D54" s="82"/>
      <c r="E54" s="7">
        <f>E53</f>
        <v>39.99</v>
      </c>
      <c r="F54" s="79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2:17" ht="14.4" customHeight="1" thickBot="1" x14ac:dyDescent="0.6">
      <c r="B55" s="50" t="s">
        <v>78</v>
      </c>
      <c r="C55" s="51"/>
      <c r="D55" s="52"/>
      <c r="E55" s="12">
        <f>E52+E50+E48+E46+E44+E41+E38+E36+E34+E32+E30+E28+E26+E23+E21+E19+E17+E15+E13+E12+E11+E10+E9+E8+E54+E25</f>
        <v>33629.67</v>
      </c>
      <c r="F55" s="13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2:17" x14ac:dyDescent="0.55000000000000004">
      <c r="E56" s="14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2:17" ht="14.1" customHeight="1" x14ac:dyDescent="0.55000000000000004"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2:17" x14ac:dyDescent="0.55000000000000004"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2:17" ht="33" customHeight="1" x14ac:dyDescent="0.55000000000000004"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2:17" x14ac:dyDescent="0.55000000000000004"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2:17" ht="30" customHeight="1" x14ac:dyDescent="0.55000000000000004"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2:17" ht="13.5" customHeight="1" x14ac:dyDescent="0.55000000000000004"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2:17" ht="37.5" customHeight="1" x14ac:dyDescent="0.55000000000000004"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2:17" x14ac:dyDescent="0.55000000000000004"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7:17" ht="39.75" customHeight="1" x14ac:dyDescent="0.55000000000000004"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7:17" x14ac:dyDescent="0.55000000000000004"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7:17" ht="27" customHeight="1" x14ac:dyDescent="0.55000000000000004"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7:17" x14ac:dyDescent="0.55000000000000004"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7:17" x14ac:dyDescent="0.55000000000000004"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</sheetData>
  <mergeCells count="26">
    <mergeCell ref="B25:D25"/>
    <mergeCell ref="E42:E43"/>
    <mergeCell ref="F42:F43"/>
    <mergeCell ref="B48:D48"/>
    <mergeCell ref="B42:B43"/>
    <mergeCell ref="C42:C43"/>
    <mergeCell ref="D42:D43"/>
    <mergeCell ref="B54:D54"/>
    <mergeCell ref="B55:D55"/>
    <mergeCell ref="B23:D23"/>
    <mergeCell ref="B36:D36"/>
    <mergeCell ref="B38:D38"/>
    <mergeCell ref="B41:D41"/>
    <mergeCell ref="B28:D28"/>
    <mergeCell ref="B30:D30"/>
    <mergeCell ref="B32:D32"/>
    <mergeCell ref="B34:D34"/>
    <mergeCell ref="B44:D44"/>
    <mergeCell ref="B46:D46"/>
    <mergeCell ref="B50:D50"/>
    <mergeCell ref="B52:D52"/>
    <mergeCell ref="B8:D8"/>
    <mergeCell ref="B21:D21"/>
    <mergeCell ref="B17:D17"/>
    <mergeCell ref="B19:D19"/>
    <mergeCell ref="B15:D15"/>
  </mergeCells>
  <phoneticPr fontId="5" type="noConversion"/>
  <pageMargins left="0.7" right="0.7" top="0.75" bottom="0.75" header="0.3" footer="0.3"/>
  <pageSetup paperSize="9" scale="48" orientation="portrait" r:id="rId1"/>
  <ignoredErrors>
    <ignoredError sqref="C13" numberStoredAsText="1"/>
    <ignoredError sqref="E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Strazicic</dc:creator>
  <cp:lastModifiedBy>Melita Strazicic</cp:lastModifiedBy>
  <cp:lastPrinted>2024-07-08T06:19:41Z</cp:lastPrinted>
  <dcterms:created xsi:type="dcterms:W3CDTF">2024-02-19T17:16:06Z</dcterms:created>
  <dcterms:modified xsi:type="dcterms:W3CDTF">2025-01-18T17:30:23Z</dcterms:modified>
</cp:coreProperties>
</file>